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850" documentId="8_{3744357C-0D4A-47F0-B2E8-45C805CB99C0}" xr6:coauthVersionLast="47" xr6:coauthVersionMax="47" xr10:uidLastSave="{0DCC5D18-8A46-4B6B-A152-96D1740DDFBA}"/>
  <bookViews>
    <workbookView xWindow="-38520" yWindow="-120" windowWidth="38640" windowHeight="21120" xr2:uid="{00000000-000D-0000-FFFF-FFFF00000000}"/>
  </bookViews>
  <sheets>
    <sheet name="Cashflow" sheetId="1" r:id="rId1"/>
    <sheet name="Repayment plan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8" i="1" l="1"/>
  <c r="BU35" i="1"/>
  <c r="BS72" i="1"/>
  <c r="BS71" i="1"/>
  <c r="BS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S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S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S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S18" i="1"/>
  <c r="BS17" i="1"/>
  <c r="BS16" i="1"/>
  <c r="BS15" i="1"/>
  <c r="BS14" i="1"/>
  <c r="BS13" i="1"/>
  <c r="BS74" i="1" s="1"/>
  <c r="BR13" i="1"/>
  <c r="BT13" i="1" s="1"/>
  <c r="BR14" i="1" s="1"/>
  <c r="BT14" i="1" s="1"/>
  <c r="BR15" i="1" s="1"/>
  <c r="BT15" i="1" s="1"/>
  <c r="BR16" i="1" s="1"/>
  <c r="BT16" i="1" s="1"/>
  <c r="BR17" i="1" s="1"/>
  <c r="BT17" i="1" s="1"/>
  <c r="BR18" i="1" s="1"/>
  <c r="BT18" i="1" s="1"/>
  <c r="BR19" i="1" s="1"/>
  <c r="BT19" i="1" s="1"/>
  <c r="BR20" i="1" s="1"/>
  <c r="BT20" i="1" s="1"/>
  <c r="BR21" i="1" s="1"/>
  <c r="BT21" i="1" s="1"/>
  <c r="BR22" i="1" s="1"/>
  <c r="BT22" i="1" s="1"/>
  <c r="BR23" i="1" s="1"/>
  <c r="BT23" i="1" s="1"/>
  <c r="BR24" i="1" s="1"/>
  <c r="BT24" i="1" s="1"/>
  <c r="BR25" i="1" s="1"/>
  <c r="BT25" i="1" s="1"/>
  <c r="BR26" i="1" s="1"/>
  <c r="BT26" i="1" s="1"/>
  <c r="BR27" i="1" s="1"/>
  <c r="BT27" i="1" s="1"/>
  <c r="BR28" i="1" s="1"/>
  <c r="BT28" i="1" s="1"/>
  <c r="BR29" i="1" s="1"/>
  <c r="BT29" i="1" s="1"/>
  <c r="BR30" i="1" s="1"/>
  <c r="BT30" i="1" s="1"/>
  <c r="BR31" i="1" s="1"/>
  <c r="BT31" i="1" s="1"/>
  <c r="BR32" i="1" s="1"/>
  <c r="BT32" i="1" s="1"/>
  <c r="BR33" i="1" s="1"/>
  <c r="BT33" i="1" s="1"/>
  <c r="BR34" i="1" s="1"/>
  <c r="BT34" i="1" s="1"/>
  <c r="BR35" i="1" s="1"/>
  <c r="BT35" i="1" s="1"/>
  <c r="BR36" i="1" s="1"/>
  <c r="BT36" i="1" s="1"/>
  <c r="BR37" i="1" s="1"/>
  <c r="BT37" i="1" s="1"/>
  <c r="BR38" i="1" s="1"/>
  <c r="BT38" i="1" s="1"/>
  <c r="BR39" i="1" s="1"/>
  <c r="BT39" i="1" s="1"/>
  <c r="BR40" i="1" s="1"/>
  <c r="BT40" i="1" s="1"/>
  <c r="BR41" i="1" s="1"/>
  <c r="BT41" i="1" s="1"/>
  <c r="BR42" i="1" s="1"/>
  <c r="BT42" i="1" s="1"/>
  <c r="BR43" i="1" s="1"/>
  <c r="BT43" i="1" s="1"/>
  <c r="BR44" i="1" s="1"/>
  <c r="BT44" i="1" s="1"/>
  <c r="BR45" i="1" s="1"/>
  <c r="BT45" i="1" s="1"/>
  <c r="BR46" i="1" s="1"/>
  <c r="BT46" i="1" s="1"/>
  <c r="BR47" i="1" s="1"/>
  <c r="BT47" i="1" s="1"/>
  <c r="BR48" i="1" s="1"/>
  <c r="BT48" i="1" s="1"/>
  <c r="BR49" i="1" s="1"/>
  <c r="BT49" i="1" s="1"/>
  <c r="BR50" i="1" s="1"/>
  <c r="BT50" i="1" s="1"/>
  <c r="BR51" i="1" s="1"/>
  <c r="BT51" i="1" s="1"/>
  <c r="BR52" i="1" s="1"/>
  <c r="BT52" i="1" s="1"/>
  <c r="BR53" i="1" s="1"/>
  <c r="BT53" i="1" s="1"/>
  <c r="BR54" i="1" s="1"/>
  <c r="BT54" i="1" s="1"/>
  <c r="BR55" i="1" s="1"/>
  <c r="BT55" i="1" s="1"/>
  <c r="BR56" i="1" s="1"/>
  <c r="BT56" i="1" s="1"/>
  <c r="BR57" i="1" s="1"/>
  <c r="BT57" i="1" s="1"/>
  <c r="BR58" i="1" s="1"/>
  <c r="BT58" i="1" s="1"/>
  <c r="BR59" i="1" s="1"/>
  <c r="BT59" i="1" s="1"/>
  <c r="BR60" i="1" s="1"/>
  <c r="BT60" i="1" s="1"/>
  <c r="BR61" i="1" s="1"/>
  <c r="BT61" i="1" s="1"/>
  <c r="BR62" i="1" s="1"/>
  <c r="BT62" i="1" s="1"/>
  <c r="BR63" i="1" s="1"/>
  <c r="BT63" i="1" s="1"/>
  <c r="BR64" i="1" s="1"/>
  <c r="BT64" i="1" s="1"/>
  <c r="BR65" i="1" s="1"/>
  <c r="BT65" i="1" s="1"/>
  <c r="BR66" i="1" s="1"/>
  <c r="BT66" i="1" s="1"/>
  <c r="BR67" i="1" s="1"/>
  <c r="BT67" i="1" s="1"/>
  <c r="BR68" i="1" s="1"/>
  <c r="BT68" i="1" s="1"/>
  <c r="BR69" i="1" s="1"/>
  <c r="BT69" i="1" s="1"/>
  <c r="BR70" i="1" s="1"/>
  <c r="BT70" i="1" s="1"/>
  <c r="BR71" i="1" s="1"/>
  <c r="BT71" i="1" s="1"/>
  <c r="BR72" i="1" s="1"/>
  <c r="BT72" i="1" s="1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BM55" i="1"/>
  <c r="BL55" i="1"/>
  <c r="BK55" i="1"/>
  <c r="BJ55" i="1"/>
  <c r="BI55" i="1"/>
  <c r="BH55" i="1"/>
  <c r="BG55" i="1"/>
  <c r="BF55" i="1"/>
  <c r="BE55" i="1"/>
  <c r="BD55" i="1"/>
  <c r="BC55" i="1"/>
  <c r="BB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Z55" i="1"/>
  <c r="Y55" i="1"/>
  <c r="X55" i="1"/>
  <c r="W55" i="1"/>
  <c r="V55" i="1"/>
  <c r="U55" i="1"/>
  <c r="T55" i="1"/>
  <c r="S55" i="1"/>
  <c r="R55" i="1"/>
  <c r="Q55" i="1"/>
  <c r="P55" i="1"/>
  <c r="O55" i="1"/>
  <c r="C55" i="1"/>
  <c r="D55" i="1"/>
  <c r="E55" i="1"/>
  <c r="F55" i="1"/>
  <c r="G55" i="1"/>
  <c r="H55" i="1"/>
  <c r="I55" i="1"/>
  <c r="J55" i="1"/>
  <c r="K55" i="1"/>
  <c r="L55" i="1"/>
  <c r="M55" i="1"/>
  <c r="C53" i="1"/>
  <c r="D53" i="1"/>
  <c r="E53" i="1"/>
  <c r="F53" i="1"/>
  <c r="G53" i="1"/>
  <c r="H53" i="1"/>
  <c r="I53" i="1"/>
  <c r="J53" i="1"/>
  <c r="K53" i="1"/>
  <c r="L53" i="1"/>
  <c r="M53" i="1"/>
  <c r="B55" i="1"/>
  <c r="G30" i="6"/>
  <c r="N17" i="1"/>
  <c r="AN8" i="6"/>
  <c r="AP8" i="6"/>
  <c r="AQ8" i="6"/>
  <c r="AR8" i="6"/>
  <c r="AS8" i="6"/>
  <c r="AT8" i="6"/>
  <c r="C4" i="6"/>
  <c r="D8" i="6" s="1"/>
  <c r="C3" i="6"/>
  <c r="F8" i="6" l="1"/>
  <c r="D9" i="6" s="1"/>
  <c r="B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N52" i="1"/>
  <c r="BN51" i="1"/>
  <c r="BN50" i="1"/>
  <c r="BN49" i="1"/>
  <c r="BN48" i="1"/>
  <c r="BN46" i="1"/>
  <c r="BN45" i="1"/>
  <c r="BN44" i="1"/>
  <c r="BN43" i="1"/>
  <c r="BN42" i="1"/>
  <c r="BN41" i="1"/>
  <c r="BN40" i="1"/>
  <c r="BN39" i="1"/>
  <c r="BN38" i="1"/>
  <c r="BN37" i="1"/>
  <c r="BN36" i="1"/>
  <c r="BN35" i="1"/>
  <c r="BN34" i="1"/>
  <c r="BN33" i="1"/>
  <c r="BN32" i="1"/>
  <c r="BN31" i="1"/>
  <c r="BN30" i="1"/>
  <c r="BN29" i="1"/>
  <c r="BN28" i="1"/>
  <c r="BN26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N20" i="1"/>
  <c r="BN19" i="1"/>
  <c r="BN18" i="1"/>
  <c r="BN17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BA52" i="1"/>
  <c r="BA51" i="1"/>
  <c r="BA50" i="1"/>
  <c r="BA49" i="1"/>
  <c r="BA48" i="1"/>
  <c r="BA46" i="1"/>
  <c r="BA45" i="1"/>
  <c r="BA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BA31" i="1"/>
  <c r="BA30" i="1"/>
  <c r="BA29" i="1"/>
  <c r="BA28" i="1"/>
  <c r="BA26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BA20" i="1"/>
  <c r="BA19" i="1"/>
  <c r="BA18" i="1"/>
  <c r="BA17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46" i="1"/>
  <c r="AO8" i="6" s="1"/>
  <c r="AA46" i="1"/>
  <c r="N46" i="1"/>
  <c r="O53" i="1"/>
  <c r="AN52" i="1"/>
  <c r="AA52" i="1"/>
  <c r="N52" i="1"/>
  <c r="AN51" i="1"/>
  <c r="AA51" i="1"/>
  <c r="N51" i="1"/>
  <c r="AN50" i="1"/>
  <c r="AA50" i="1"/>
  <c r="N50" i="1"/>
  <c r="AN49" i="1"/>
  <c r="AA49" i="1"/>
  <c r="N49" i="1"/>
  <c r="AN48" i="1"/>
  <c r="AA48" i="1"/>
  <c r="N48" i="1"/>
  <c r="AN45" i="1"/>
  <c r="AA45" i="1"/>
  <c r="N45" i="1"/>
  <c r="AN44" i="1"/>
  <c r="AA44" i="1"/>
  <c r="N44" i="1"/>
  <c r="AN43" i="1"/>
  <c r="AA43" i="1"/>
  <c r="N43" i="1"/>
  <c r="AN42" i="1"/>
  <c r="AA42" i="1"/>
  <c r="N42" i="1"/>
  <c r="AN41" i="1"/>
  <c r="AA41" i="1"/>
  <c r="N41" i="1"/>
  <c r="AN40" i="1"/>
  <c r="AA40" i="1"/>
  <c r="N40" i="1"/>
  <c r="AN39" i="1"/>
  <c r="AA39" i="1"/>
  <c r="N39" i="1"/>
  <c r="AN38" i="1"/>
  <c r="AA38" i="1"/>
  <c r="N38" i="1"/>
  <c r="AN37" i="1"/>
  <c r="AA37" i="1"/>
  <c r="N37" i="1"/>
  <c r="AN36" i="1"/>
  <c r="AA36" i="1"/>
  <c r="N36" i="1"/>
  <c r="AN35" i="1"/>
  <c r="AA35" i="1"/>
  <c r="N35" i="1"/>
  <c r="AN34" i="1"/>
  <c r="AA34" i="1"/>
  <c r="N34" i="1"/>
  <c r="AN32" i="1"/>
  <c r="AA32" i="1"/>
  <c r="N32" i="1"/>
  <c r="AN31" i="1"/>
  <c r="AA31" i="1"/>
  <c r="N31" i="1"/>
  <c r="AN29" i="1"/>
  <c r="AA29" i="1"/>
  <c r="N29" i="1"/>
  <c r="AN28" i="1"/>
  <c r="AA28" i="1"/>
  <c r="N28" i="1"/>
  <c r="AN26" i="1"/>
  <c r="AA26" i="1"/>
  <c r="N26" i="1"/>
  <c r="AN19" i="1"/>
  <c r="AA19" i="1"/>
  <c r="N19" i="1"/>
  <c r="AN18" i="1"/>
  <c r="AA18" i="1"/>
  <c r="N18" i="1"/>
  <c r="AN17" i="1"/>
  <c r="AA17" i="1"/>
  <c r="N13" i="1"/>
  <c r="O14" i="1"/>
  <c r="B14" i="1"/>
  <c r="N10" i="1"/>
  <c r="N11" i="1"/>
  <c r="N12" i="1"/>
  <c r="N9" i="1"/>
  <c r="F9" i="6" l="1"/>
  <c r="D10" i="6" s="1"/>
  <c r="F10" i="6" s="1"/>
  <c r="D11" i="6" s="1"/>
  <c r="F11" i="6" s="1"/>
  <c r="D12" i="6" s="1"/>
  <c r="F12" i="6" s="1"/>
  <c r="D13" i="6" s="1"/>
  <c r="F13" i="6" s="1"/>
  <c r="D14" i="6" s="1"/>
  <c r="F14" i="6" s="1"/>
  <c r="B21" i="1"/>
  <c r="C14" i="1"/>
  <c r="D14" i="1"/>
  <c r="E14" i="1"/>
  <c r="F14" i="1"/>
  <c r="G14" i="1"/>
  <c r="H14" i="1"/>
  <c r="I14" i="1"/>
  <c r="J14" i="1"/>
  <c r="K14" i="1"/>
  <c r="L14" i="1"/>
  <c r="M14" i="1"/>
  <c r="P14" i="1"/>
  <c r="Q14" i="1"/>
  <c r="R14" i="1"/>
  <c r="S14" i="1"/>
  <c r="T14" i="1"/>
  <c r="U14" i="1"/>
  <c r="V14" i="1"/>
  <c r="W14" i="1"/>
  <c r="X14" i="1"/>
  <c r="Y14" i="1"/>
  <c r="Z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D15" i="6" l="1"/>
  <c r="F15" i="6" s="1"/>
  <c r="AJ53" i="1"/>
  <c r="AJ21" i="1"/>
  <c r="AM21" i="1"/>
  <c r="AM53" i="1"/>
  <c r="AE21" i="1"/>
  <c r="AL21" i="1"/>
  <c r="AH21" i="1"/>
  <c r="AD21" i="1"/>
  <c r="AD53" i="1"/>
  <c r="AK21" i="1"/>
  <c r="AK53" i="1"/>
  <c r="AG21" i="1"/>
  <c r="AC21" i="1"/>
  <c r="AF53" i="1"/>
  <c r="AF21" i="1"/>
  <c r="AI53" i="1"/>
  <c r="AI21" i="1"/>
  <c r="Z21" i="1"/>
  <c r="Z53" i="1"/>
  <c r="V53" i="1"/>
  <c r="V21" i="1"/>
  <c r="R21" i="1"/>
  <c r="Y21" i="1"/>
  <c r="Y53" i="1"/>
  <c r="U21" i="1"/>
  <c r="AA33" i="1"/>
  <c r="Q21" i="1"/>
  <c r="X21" i="1"/>
  <c r="X53" i="1"/>
  <c r="T21" i="1"/>
  <c r="T53" i="1"/>
  <c r="P21" i="1"/>
  <c r="W21" i="1"/>
  <c r="S21" i="1"/>
  <c r="O21" i="1"/>
  <c r="J21" i="1"/>
  <c r="F21" i="1"/>
  <c r="M21" i="1"/>
  <c r="I21" i="1"/>
  <c r="E21" i="1"/>
  <c r="L21" i="1"/>
  <c r="H21" i="1"/>
  <c r="D21" i="1"/>
  <c r="K21" i="1"/>
  <c r="G21" i="1"/>
  <c r="N33" i="1"/>
  <c r="B59" i="1"/>
  <c r="C57" i="1" s="1"/>
  <c r="N14" i="1"/>
  <c r="D16" i="6" l="1"/>
  <c r="F16" i="6" s="1"/>
  <c r="AG53" i="1"/>
  <c r="AL53" i="1"/>
  <c r="AH53" i="1"/>
  <c r="AE53" i="1"/>
  <c r="AN20" i="1"/>
  <c r="AB21" i="1"/>
  <c r="AN33" i="1"/>
  <c r="AC53" i="1"/>
  <c r="AN30" i="1"/>
  <c r="AB53" i="1"/>
  <c r="AA30" i="1"/>
  <c r="P53" i="1"/>
  <c r="S53" i="1"/>
  <c r="U53" i="1"/>
  <c r="Q53" i="1"/>
  <c r="R53" i="1"/>
  <c r="AA20" i="1"/>
  <c r="W53" i="1"/>
  <c r="C21" i="1"/>
  <c r="N21" i="1" s="1"/>
  <c r="N20" i="1"/>
  <c r="N30" i="1"/>
  <c r="N53" i="1" l="1"/>
  <c r="D17" i="6"/>
  <c r="F17" i="6" s="1"/>
  <c r="C59" i="1"/>
  <c r="D59" i="1" l="1"/>
  <c r="E57" i="1" s="1"/>
  <c r="E59" i="1" s="1"/>
  <c r="F57" i="1" s="1"/>
  <c r="F59" i="1" s="1"/>
  <c r="G57" i="1" s="1"/>
  <c r="G59" i="1" s="1"/>
  <c r="H57" i="1" s="1"/>
  <c r="H59" i="1" s="1"/>
  <c r="I57" i="1" s="1"/>
  <c r="I59" i="1" s="1"/>
  <c r="J57" i="1" s="1"/>
  <c r="J59" i="1" s="1"/>
  <c r="K57" i="1" s="1"/>
  <c r="K59" i="1" s="1"/>
  <c r="L57" i="1" s="1"/>
  <c r="L59" i="1" s="1"/>
  <c r="M57" i="1" s="1"/>
  <c r="M59" i="1" s="1"/>
  <c r="N55" i="1" s="1"/>
  <c r="D57" i="1"/>
  <c r="D18" i="6"/>
  <c r="F18" i="6" s="1"/>
  <c r="O57" i="1" l="1"/>
  <c r="O59" i="1" s="1"/>
  <c r="P57" i="1" s="1"/>
  <c r="P59" i="1" s="1"/>
  <c r="Q57" i="1" s="1"/>
  <c r="Q59" i="1" s="1"/>
  <c r="R57" i="1" s="1"/>
  <c r="R59" i="1" s="1"/>
  <c r="S57" i="1" s="1"/>
  <c r="S59" i="1" s="1"/>
  <c r="T57" i="1" s="1"/>
  <c r="T59" i="1" s="1"/>
  <c r="U57" i="1" s="1"/>
  <c r="U59" i="1" s="1"/>
  <c r="V57" i="1" s="1"/>
  <c r="V59" i="1" s="1"/>
  <c r="W57" i="1" s="1"/>
  <c r="W59" i="1" s="1"/>
  <c r="X57" i="1" s="1"/>
  <c r="X59" i="1" s="1"/>
  <c r="Y57" i="1" s="1"/>
  <c r="Y59" i="1" s="1"/>
  <c r="Z57" i="1" s="1"/>
  <c r="Z59" i="1" s="1"/>
  <c r="D19" i="6"/>
  <c r="F19" i="6" s="1"/>
  <c r="D20" i="6" l="1"/>
  <c r="F20" i="6" s="1"/>
  <c r="AB57" i="1"/>
  <c r="AB59" i="1" s="1"/>
  <c r="AC57" i="1" s="1"/>
  <c r="AC59" i="1" s="1"/>
  <c r="AD57" i="1" s="1"/>
  <c r="AD59" i="1" s="1"/>
  <c r="AE57" i="1" s="1"/>
  <c r="AE59" i="1" s="1"/>
  <c r="AF57" i="1" s="1"/>
  <c r="AF59" i="1" s="1"/>
  <c r="AG57" i="1" s="1"/>
  <c r="AG59" i="1" s="1"/>
  <c r="AH57" i="1" s="1"/>
  <c r="AH59" i="1" s="1"/>
  <c r="AI57" i="1" s="1"/>
  <c r="AI59" i="1" s="1"/>
  <c r="AJ57" i="1" s="1"/>
  <c r="AJ59" i="1" s="1"/>
  <c r="AK57" i="1" s="1"/>
  <c r="AK59" i="1" s="1"/>
  <c r="AL57" i="1" s="1"/>
  <c r="AL59" i="1" s="1"/>
  <c r="AM57" i="1" s="1"/>
  <c r="AM59" i="1" s="1"/>
  <c r="AA55" i="1"/>
  <c r="D21" i="6" l="1"/>
  <c r="F21" i="6" s="1"/>
  <c r="AN55" i="1"/>
  <c r="AO57" i="1"/>
  <c r="AO59" i="1" s="1"/>
  <c r="AP57" i="1" s="1"/>
  <c r="AP59" i="1" l="1"/>
  <c r="AQ57" i="1" s="1"/>
  <c r="AQ59" i="1" s="1"/>
  <c r="AR57" i="1" s="1"/>
  <c r="AR59" i="1" s="1"/>
  <c r="AS57" i="1" s="1"/>
  <c r="AS59" i="1" s="1"/>
  <c r="AT57" i="1" s="1"/>
  <c r="AT59" i="1" s="1"/>
  <c r="AU57" i="1" s="1"/>
  <c r="AU59" i="1" s="1"/>
  <c r="AV57" i="1" s="1"/>
  <c r="AV59" i="1" s="1"/>
  <c r="AW57" i="1" s="1"/>
  <c r="AW59" i="1" s="1"/>
  <c r="AX57" i="1" s="1"/>
  <c r="AX59" i="1" s="1"/>
  <c r="AY57" i="1" s="1"/>
  <c r="AY59" i="1" s="1"/>
  <c r="AZ57" i="1" s="1"/>
  <c r="AZ59" i="1" s="1"/>
  <c r="BA55" i="1" s="1"/>
  <c r="E69" i="6"/>
  <c r="D22" i="6"/>
  <c r="F22" i="6" s="1"/>
  <c r="BB57" i="1" l="1"/>
  <c r="BB59" i="1" s="1"/>
  <c r="BC57" i="1" s="1"/>
  <c r="BC59" i="1" s="1"/>
  <c r="BD57" i="1" s="1"/>
  <c r="BD59" i="1" s="1"/>
  <c r="BE57" i="1" s="1"/>
  <c r="BE59" i="1" s="1"/>
  <c r="BF57" i="1" s="1"/>
  <c r="BF59" i="1" s="1"/>
  <c r="BG57" i="1" s="1"/>
  <c r="BG59" i="1" s="1"/>
  <c r="BH57" i="1" s="1"/>
  <c r="BH59" i="1" s="1"/>
  <c r="BI57" i="1" s="1"/>
  <c r="BI59" i="1" s="1"/>
  <c r="BJ57" i="1" s="1"/>
  <c r="BJ59" i="1" s="1"/>
  <c r="BK57" i="1" s="1"/>
  <c r="BK59" i="1" s="1"/>
  <c r="BL57" i="1" s="1"/>
  <c r="BL59" i="1" s="1"/>
  <c r="BM57" i="1" s="1"/>
  <c r="BM59" i="1" s="1"/>
  <c r="BN55" i="1" s="1"/>
  <c r="D23" i="6"/>
  <c r="F23" i="6" s="1"/>
  <c r="D24" i="6" l="1"/>
  <c r="F24" i="6" s="1"/>
  <c r="D25" i="6" l="1"/>
  <c r="F25" i="6" s="1"/>
  <c r="D26" i="6" l="1"/>
  <c r="F26" i="6" s="1"/>
  <c r="D27" i="6" l="1"/>
  <c r="F27" i="6" s="1"/>
  <c r="D28" i="6" l="1"/>
  <c r="F28" i="6" s="1"/>
  <c r="D29" i="6" l="1"/>
  <c r="F29" i="6" s="1"/>
  <c r="D30" i="6" l="1"/>
  <c r="F30" i="6" s="1"/>
  <c r="D31" i="6" l="1"/>
  <c r="F31" i="6" s="1"/>
  <c r="D32" i="6" l="1"/>
  <c r="F32" i="6" s="1"/>
  <c r="D33" i="6" l="1"/>
  <c r="F33" i="6" s="1"/>
  <c r="D34" i="6" l="1"/>
  <c r="F34" i="6" s="1"/>
  <c r="D35" i="6" l="1"/>
  <c r="F35" i="6" s="1"/>
  <c r="D36" i="6" l="1"/>
  <c r="F36" i="6" s="1"/>
  <c r="D37" i="6" l="1"/>
  <c r="F37" i="6" s="1"/>
  <c r="D38" i="6" l="1"/>
  <c r="F38" i="6" s="1"/>
  <c r="D39" i="6" l="1"/>
  <c r="F39" i="6" s="1"/>
  <c r="D40" i="6" l="1"/>
  <c r="F40" i="6" s="1"/>
  <c r="D41" i="6" l="1"/>
  <c r="F41" i="6" s="1"/>
  <c r="D42" i="6" l="1"/>
  <c r="F42" i="6" s="1"/>
  <c r="D43" i="6" l="1"/>
  <c r="F43" i="6" s="1"/>
  <c r="D44" i="6" l="1"/>
  <c r="F44" i="6" s="1"/>
  <c r="D45" i="6" l="1"/>
  <c r="F45" i="6" s="1"/>
  <c r="D46" i="6" l="1"/>
  <c r="F46" i="6" s="1"/>
  <c r="D47" i="6" l="1"/>
  <c r="F47" i="6" s="1"/>
  <c r="D48" i="6" l="1"/>
  <c r="F48" i="6" s="1"/>
  <c r="D49" i="6" l="1"/>
  <c r="F49" i="6" s="1"/>
  <c r="D50" i="6" l="1"/>
  <c r="F50" i="6" s="1"/>
  <c r="D51" i="6" l="1"/>
  <c r="F51" i="6" s="1"/>
  <c r="D52" i="6" l="1"/>
  <c r="F52" i="6" s="1"/>
  <c r="D53" i="6" l="1"/>
  <c r="F53" i="6" s="1"/>
  <c r="D54" i="6" l="1"/>
  <c r="F54" i="6" s="1"/>
  <c r="D55" i="6" l="1"/>
  <c r="F55" i="6" s="1"/>
  <c r="D56" i="6" l="1"/>
  <c r="F56" i="6" s="1"/>
  <c r="D57" i="6" l="1"/>
  <c r="F57" i="6" s="1"/>
  <c r="D58" i="6" l="1"/>
  <c r="F58" i="6" s="1"/>
  <c r="D59" i="6" l="1"/>
  <c r="F59" i="6" s="1"/>
  <c r="D60" i="6" l="1"/>
  <c r="F60" i="6" s="1"/>
  <c r="D61" i="6" l="1"/>
  <c r="F61" i="6" s="1"/>
  <c r="D62" i="6" l="1"/>
  <c r="F62" i="6" s="1"/>
  <c r="D63" i="6" l="1"/>
  <c r="F63" i="6" s="1"/>
  <c r="D64" i="6" l="1"/>
  <c r="F64" i="6" s="1"/>
  <c r="D65" i="6" l="1"/>
  <c r="F65" i="6" s="1"/>
  <c r="D66" i="6" l="1"/>
  <c r="F66" i="6" s="1"/>
  <c r="D67" i="6" l="1"/>
  <c r="F6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tc={AE1ABF81-0C2B-48B9-BB7E-7CAC16790463}</author>
  </authors>
  <commentList>
    <comment ref="A18" authorId="0" shapeId="0" xr:uid="{AE1ABF81-0C2B-48B9-BB7E-7CAC1679046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 name of each funder and amount in assumptions below. Do not include grants that have been applied for but not secured in your cashflow forecast.</t>
      </text>
    </comment>
  </commentList>
</comments>
</file>

<file path=xl/sharedStrings.xml><?xml version="1.0" encoding="utf-8"?>
<sst xmlns="http://schemas.openxmlformats.org/spreadsheetml/2006/main" count="85" uniqueCount="72">
  <si>
    <t>Insert Social Enterprise Name</t>
  </si>
  <si>
    <t>Year End (MM/YY)</t>
  </si>
  <si>
    <t>Enter all figures as positive numbers, i.e. costs should not be input as negative numbers.</t>
  </si>
  <si>
    <t>If requesting up to £10k, full repayment must be forecast for the end of Y2.</t>
  </si>
  <si>
    <t>Year 1</t>
  </si>
  <si>
    <t>Year 2</t>
  </si>
  <si>
    <t>Year 3</t>
  </si>
  <si>
    <t>Year 4</t>
  </si>
  <si>
    <t>Year 5</t>
  </si>
  <si>
    <t>Month</t>
  </si>
  <si>
    <t>Y1 Total</t>
  </si>
  <si>
    <t>Y2 total</t>
  </si>
  <si>
    <t>Y3 total</t>
  </si>
  <si>
    <t>Y4 total</t>
  </si>
  <si>
    <t>Y5 total</t>
  </si>
  <si>
    <t>TRADING INCOME</t>
  </si>
  <si>
    <t>[Sales 1]</t>
  </si>
  <si>
    <t>[Sales 2]</t>
  </si>
  <si>
    <t>[Sales 3]</t>
  </si>
  <si>
    <t>[Sales 4]</t>
  </si>
  <si>
    <t>[Sales 5]</t>
  </si>
  <si>
    <t>TOTAL</t>
  </si>
  <si>
    <t>OTHER INCOME</t>
  </si>
  <si>
    <t>Step Up Loan</t>
  </si>
  <si>
    <t>Other Loans &amp; Hire Purchase</t>
  </si>
  <si>
    <t>Other Income</t>
  </si>
  <si>
    <t>EXPENDITURE</t>
  </si>
  <si>
    <t>Number of staff</t>
  </si>
  <si>
    <t>Gross Salaries (inc employer NI and pension)</t>
  </si>
  <si>
    <t>Rent</t>
  </si>
  <si>
    <t>Rates</t>
  </si>
  <si>
    <t>General Expenses</t>
  </si>
  <si>
    <t>Utilities (Electricity/Gas/Water)</t>
  </si>
  <si>
    <t>Repairs &amp; Maintenance</t>
  </si>
  <si>
    <t>Consumables/Materials</t>
  </si>
  <si>
    <t>Telephone and internet</t>
  </si>
  <si>
    <t>Travelling &amp; Motor Expenses</t>
  </si>
  <si>
    <t>Advertising &amp; Marketing</t>
  </si>
  <si>
    <t>Professional Fees</t>
  </si>
  <si>
    <t>Postage &amp; Stationery</t>
  </si>
  <si>
    <t>Vehicle Insurance</t>
  </si>
  <si>
    <t>Business Insurance</t>
  </si>
  <si>
    <t>Lease Payments</t>
  </si>
  <si>
    <t>Other Loan/ Hire Purchase Interest</t>
  </si>
  <si>
    <t>Other Loan/ Hire Purchase Payments</t>
  </si>
  <si>
    <t>[Other category]</t>
  </si>
  <si>
    <t>Step Up repayments*</t>
  </si>
  <si>
    <t>Capital Expenditure</t>
  </si>
  <si>
    <t>Property</t>
  </si>
  <si>
    <t>Fixtures &amp; Fittings</t>
  </si>
  <si>
    <t>Equipment</t>
  </si>
  <si>
    <t>Vehicles</t>
  </si>
  <si>
    <t>Movement</t>
  </si>
  <si>
    <t>Opening Bank Balance</t>
  </si>
  <si>
    <t>Closing Bank Balance</t>
  </si>
  <si>
    <t>* Loan repayments calculated here are INDICATIVE ONLY. If your organisation is offered investment, a formal agreement on repayment will be agreed by both parties.</t>
  </si>
  <si>
    <t>Key Assumptions</t>
  </si>
  <si>
    <t>Tell us here the key assumptions behind your income and expenditure projections - what are the figures based on</t>
  </si>
  <si>
    <t>For example: workshop sales are based on selling 20 workshops at £250 per workshop.</t>
  </si>
  <si>
    <t>This tab populates automatically from information entered into the Cashflow tab. Check that it is correct and as expected.</t>
  </si>
  <si>
    <t>Your proposed repayment plan below will form the basis of your repayments if your application is successful.</t>
  </si>
  <si>
    <t>Social Enterprise</t>
  </si>
  <si>
    <t>Step Up Amount</t>
  </si>
  <si>
    <t>Please enter the date you would like to make each repayment on. If this column is not populated, repayments will be taken on the last working day of the month.</t>
  </si>
  <si>
    <t>Payment #</t>
  </si>
  <si>
    <t xml:space="preserve">Date </t>
  </si>
  <si>
    <t>Opening Balance</t>
  </si>
  <si>
    <t>Expected Payment</t>
  </si>
  <si>
    <t>End Balance</t>
  </si>
  <si>
    <t>Raw materials/ direct cost of sales</t>
  </si>
  <si>
    <t>Secured Grants</t>
  </si>
  <si>
    <t>This table populates automatically from information entered into the Cashflow tab. Check that it is correct and as expected.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</si>
</sst>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_ ;[Red]\-0\ "/>
    <numFmt numFmtId="165" formatCode="&quot;£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b/>
      <u/>
      <sz val="16"/>
      <name val="Century Gothic"/>
      <family val="2"/>
    </font>
    <font>
      <b/>
      <sz val="14"/>
      <name val="TisaSansPro"/>
      <family val="2"/>
    </font>
    <font>
      <b/>
      <u/>
      <sz val="14"/>
      <name val="Century Gothic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rgb="FF444444"/>
      <name val="Arial"/>
      <family val="2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AEDCEA"/>
        <bgColor indexed="64"/>
      </patternFill>
    </fill>
    <fill>
      <patternFill patternType="solid">
        <fgColor rgb="FFEBE6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7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0" borderId="4" xfId="0" applyFont="1" applyBorder="1"/>
    <xf numFmtId="0" fontId="8" fillId="3" borderId="7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10" fillId="3" borderId="8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8" fillId="4" borderId="2" xfId="0" applyFont="1" applyFill="1" applyBorder="1" applyProtection="1">
      <protection locked="0"/>
    </xf>
    <xf numFmtId="0" fontId="8" fillId="4" borderId="3" xfId="0" applyFont="1" applyFill="1" applyBorder="1" applyProtection="1">
      <protection locked="0"/>
    </xf>
    <xf numFmtId="0" fontId="8" fillId="5" borderId="1" xfId="0" applyFont="1" applyFill="1" applyBorder="1" applyProtection="1">
      <protection locked="0"/>
    </xf>
    <xf numFmtId="0" fontId="8" fillId="5" borderId="2" xfId="0" applyFont="1" applyFill="1" applyBorder="1" applyProtection="1">
      <protection locked="0"/>
    </xf>
    <xf numFmtId="0" fontId="8" fillId="5" borderId="3" xfId="0" applyFont="1" applyFill="1" applyBorder="1" applyProtection="1">
      <protection locked="0"/>
    </xf>
    <xf numFmtId="0" fontId="2" fillId="6" borderId="0" xfId="0" applyFont="1" applyFill="1"/>
    <xf numFmtId="0" fontId="3" fillId="6" borderId="0" xfId="0" applyFont="1" applyFill="1"/>
    <xf numFmtId="0" fontId="0" fillId="6" borderId="0" xfId="0" applyFill="1"/>
    <xf numFmtId="0" fontId="5" fillId="6" borderId="0" xfId="0" applyFont="1" applyFill="1"/>
    <xf numFmtId="0" fontId="6" fillId="6" borderId="0" xfId="0" applyFont="1" applyFill="1"/>
    <xf numFmtId="9" fontId="2" fillId="6" borderId="0" xfId="1" applyFont="1" applyFill="1"/>
    <xf numFmtId="0" fontId="7" fillId="6" borderId="0" xfId="0" applyFont="1" applyFill="1"/>
    <xf numFmtId="0" fontId="8" fillId="6" borderId="0" xfId="0" applyFont="1" applyFill="1"/>
    <xf numFmtId="0" fontId="8" fillId="6" borderId="0" xfId="0" applyFont="1" applyFill="1" applyAlignment="1">
      <alignment horizontal="right"/>
    </xf>
    <xf numFmtId="49" fontId="8" fillId="6" borderId="0" xfId="0" applyNumberFormat="1" applyFont="1" applyFill="1" applyAlignment="1" applyProtection="1">
      <alignment horizontal="right"/>
      <protection hidden="1"/>
    </xf>
    <xf numFmtId="0" fontId="8" fillId="6" borderId="0" xfId="0" applyFont="1" applyFill="1" applyAlignment="1" applyProtection="1">
      <alignment horizontal="right"/>
      <protection hidden="1"/>
    </xf>
    <xf numFmtId="0" fontId="7" fillId="6" borderId="0" xfId="0" applyFont="1" applyFill="1" applyAlignment="1">
      <alignment horizontal="right"/>
    </xf>
    <xf numFmtId="0" fontId="8" fillId="6" borderId="0" xfId="0" applyFont="1" applyFill="1" applyAlignment="1" applyProtection="1">
      <alignment horizontal="right"/>
      <protection locked="0"/>
    </xf>
    <xf numFmtId="0" fontId="9" fillId="6" borderId="0" xfId="0" applyFont="1" applyFill="1"/>
    <xf numFmtId="0" fontId="8" fillId="6" borderId="7" xfId="0" applyFont="1" applyFill="1" applyBorder="1" applyProtection="1">
      <protection locked="0"/>
    </xf>
    <xf numFmtId="0" fontId="10" fillId="6" borderId="7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8" fillId="0" borderId="12" xfId="0" applyFont="1" applyBorder="1"/>
    <xf numFmtId="164" fontId="8" fillId="6" borderId="1" xfId="0" applyNumberFormat="1" applyFont="1" applyFill="1" applyBorder="1"/>
    <xf numFmtId="164" fontId="8" fillId="6" borderId="0" xfId="0" applyNumberFormat="1" applyFont="1" applyFill="1"/>
    <xf numFmtId="164" fontId="8" fillId="6" borderId="5" xfId="0" applyNumberFormat="1" applyFont="1" applyFill="1" applyBorder="1"/>
    <xf numFmtId="164" fontId="8" fillId="6" borderId="6" xfId="0" applyNumberFormat="1" applyFont="1" applyFill="1" applyBorder="1"/>
    <xf numFmtId="0" fontId="8" fillId="2" borderId="13" xfId="0" applyFont="1" applyFill="1" applyBorder="1" applyProtection="1">
      <protection locked="0"/>
    </xf>
    <xf numFmtId="0" fontId="8" fillId="2" borderId="14" xfId="0" applyFont="1" applyFill="1" applyBorder="1" applyProtection="1">
      <protection locked="0"/>
    </xf>
    <xf numFmtId="0" fontId="8" fillId="4" borderId="14" xfId="0" applyFont="1" applyFill="1" applyBorder="1" applyProtection="1">
      <protection locked="0"/>
    </xf>
    <xf numFmtId="0" fontId="8" fillId="5" borderId="14" xfId="0" applyFont="1" applyFill="1" applyBorder="1" applyProtection="1">
      <protection locked="0"/>
    </xf>
    <xf numFmtId="0" fontId="0" fillId="8" borderId="0" xfId="0" applyFill="1"/>
    <xf numFmtId="0" fontId="7" fillId="6" borderId="0" xfId="0" applyFont="1" applyFill="1" applyAlignment="1">
      <alignment horizontal="left"/>
    </xf>
    <xf numFmtId="0" fontId="7" fillId="6" borderId="0" xfId="0" applyFont="1" applyFill="1" applyAlignment="1" applyProtection="1">
      <alignment horizontal="left"/>
      <protection locked="0"/>
    </xf>
    <xf numFmtId="0" fontId="8" fillId="2" borderId="15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8" fillId="4" borderId="16" xfId="0" applyFont="1" applyFill="1" applyBorder="1" applyProtection="1">
      <protection locked="0"/>
    </xf>
    <xf numFmtId="0" fontId="8" fillId="5" borderId="16" xfId="0" applyFont="1" applyFill="1" applyBorder="1" applyProtection="1">
      <protection locked="0"/>
    </xf>
    <xf numFmtId="0" fontId="8" fillId="6" borderId="17" xfId="0" applyFont="1" applyFill="1" applyBorder="1" applyProtection="1">
      <protection locked="0"/>
    </xf>
    <xf numFmtId="0" fontId="3" fillId="8" borderId="0" xfId="0" applyFont="1" applyFill="1"/>
    <xf numFmtId="0" fontId="5" fillId="8" borderId="0" xfId="0" applyFont="1" applyFill="1"/>
    <xf numFmtId="0" fontId="7" fillId="8" borderId="0" xfId="0" applyFont="1" applyFill="1"/>
    <xf numFmtId="0" fontId="8" fillId="8" borderId="0" xfId="0" applyFont="1" applyFill="1"/>
    <xf numFmtId="0" fontId="7" fillId="8" borderId="1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8" fillId="8" borderId="1" xfId="0" applyFont="1" applyFill="1" applyBorder="1" applyProtection="1">
      <protection locked="0"/>
    </xf>
    <xf numFmtId="0" fontId="8" fillId="8" borderId="4" xfId="0" applyFont="1" applyFill="1" applyBorder="1"/>
    <xf numFmtId="0" fontId="8" fillId="8" borderId="17" xfId="0" applyFont="1" applyFill="1" applyBorder="1" applyProtection="1">
      <protection locked="0"/>
    </xf>
    <xf numFmtId="164" fontId="8" fillId="8" borderId="1" xfId="0" applyNumberFormat="1" applyFont="1" applyFill="1" applyBorder="1"/>
    <xf numFmtId="164" fontId="8" fillId="8" borderId="0" xfId="0" applyNumberFormat="1" applyFont="1" applyFill="1"/>
    <xf numFmtId="164" fontId="8" fillId="8" borderId="5" xfId="0" applyNumberFormat="1" applyFont="1" applyFill="1" applyBorder="1"/>
    <xf numFmtId="0" fontId="8" fillId="8" borderId="7" xfId="0" applyFont="1" applyFill="1" applyBorder="1" applyProtection="1">
      <protection locked="0"/>
    </xf>
    <xf numFmtId="0" fontId="0" fillId="8" borderId="7" xfId="0" applyFill="1" applyBorder="1" applyProtection="1">
      <protection locked="0"/>
    </xf>
    <xf numFmtId="0" fontId="12" fillId="7" borderId="1" xfId="0" applyFont="1" applyFill="1" applyBorder="1" applyAlignment="1" applyProtection="1">
      <alignment horizontal="center"/>
      <protection locked="0"/>
    </xf>
    <xf numFmtId="0" fontId="8" fillId="10" borderId="1" xfId="0" applyFont="1" applyFill="1" applyBorder="1" applyProtection="1">
      <protection locked="0"/>
    </xf>
    <xf numFmtId="0" fontId="8" fillId="10" borderId="11" xfId="0" applyFont="1" applyFill="1" applyBorder="1" applyProtection="1">
      <protection locked="0"/>
    </xf>
    <xf numFmtId="0" fontId="8" fillId="10" borderId="16" xfId="0" applyFont="1" applyFill="1" applyBorder="1" applyProtection="1">
      <protection locked="0"/>
    </xf>
    <xf numFmtId="0" fontId="8" fillId="10" borderId="15" xfId="0" applyFont="1" applyFill="1" applyBorder="1" applyProtection="1">
      <protection locked="0"/>
    </xf>
    <xf numFmtId="0" fontId="8" fillId="11" borderId="1" xfId="0" applyFont="1" applyFill="1" applyBorder="1" applyProtection="1">
      <protection locked="0"/>
    </xf>
    <xf numFmtId="0" fontId="8" fillId="11" borderId="11" xfId="0" applyFont="1" applyFill="1" applyBorder="1" applyProtection="1">
      <protection locked="0"/>
    </xf>
    <xf numFmtId="0" fontId="8" fillId="11" borderId="16" xfId="0" applyFont="1" applyFill="1" applyBorder="1" applyProtection="1">
      <protection locked="0"/>
    </xf>
    <xf numFmtId="0" fontId="8" fillId="11" borderId="15" xfId="0" applyFont="1" applyFill="1" applyBorder="1" applyProtection="1">
      <protection locked="0"/>
    </xf>
    <xf numFmtId="0" fontId="8" fillId="9" borderId="0" xfId="0" applyFont="1" applyFill="1" applyAlignment="1" applyProtection="1">
      <alignment horizontal="right"/>
      <protection locked="0"/>
    </xf>
    <xf numFmtId="0" fontId="8" fillId="9" borderId="16" xfId="0" applyFont="1" applyFill="1" applyBorder="1" applyProtection="1">
      <protection locked="0"/>
    </xf>
    <xf numFmtId="0" fontId="0" fillId="9" borderId="0" xfId="0" applyFill="1"/>
    <xf numFmtId="0" fontId="8" fillId="13" borderId="1" xfId="0" applyFont="1" applyFill="1" applyBorder="1" applyProtection="1">
      <protection locked="0"/>
    </xf>
    <xf numFmtId="0" fontId="8" fillId="13" borderId="11" xfId="0" applyFont="1" applyFill="1" applyBorder="1" applyProtection="1">
      <protection locked="0"/>
    </xf>
    <xf numFmtId="0" fontId="8" fillId="13" borderId="16" xfId="0" applyFont="1" applyFill="1" applyBorder="1" applyProtection="1">
      <protection locked="0"/>
    </xf>
    <xf numFmtId="0" fontId="8" fillId="13" borderId="15" xfId="0" applyFont="1" applyFill="1" applyBorder="1" applyProtection="1">
      <protection locked="0"/>
    </xf>
    <xf numFmtId="0" fontId="8" fillId="12" borderId="1" xfId="0" applyFont="1" applyFill="1" applyBorder="1" applyProtection="1">
      <protection locked="0"/>
    </xf>
    <xf numFmtId="0" fontId="8" fillId="12" borderId="2" xfId="0" applyFont="1" applyFill="1" applyBorder="1" applyProtection="1">
      <protection locked="0"/>
    </xf>
    <xf numFmtId="0" fontId="8" fillId="12" borderId="3" xfId="0" applyFont="1" applyFill="1" applyBorder="1" applyProtection="1">
      <protection locked="0"/>
    </xf>
    <xf numFmtId="0" fontId="8" fillId="12" borderId="14" xfId="0" applyFont="1" applyFill="1" applyBorder="1" applyProtection="1">
      <protection locked="0"/>
    </xf>
    <xf numFmtId="0" fontId="8" fillId="12" borderId="16" xfId="0" applyFont="1" applyFill="1" applyBorder="1" applyProtection="1">
      <protection locked="0"/>
    </xf>
    <xf numFmtId="0" fontId="8" fillId="15" borderId="1" xfId="0" applyFont="1" applyFill="1" applyBorder="1" applyProtection="1">
      <protection locked="0"/>
    </xf>
    <xf numFmtId="0" fontId="8" fillId="15" borderId="11" xfId="0" applyFont="1" applyFill="1" applyBorder="1" applyProtection="1">
      <protection locked="0"/>
    </xf>
    <xf numFmtId="0" fontId="8" fillId="15" borderId="16" xfId="0" applyFont="1" applyFill="1" applyBorder="1" applyProtection="1">
      <protection locked="0"/>
    </xf>
    <xf numFmtId="0" fontId="8" fillId="15" borderId="15" xfId="0" applyFont="1" applyFill="1" applyBorder="1" applyProtection="1">
      <protection locked="0"/>
    </xf>
    <xf numFmtId="0" fontId="8" fillId="14" borderId="1" xfId="0" applyFont="1" applyFill="1" applyBorder="1" applyProtection="1">
      <protection locked="0"/>
    </xf>
    <xf numFmtId="0" fontId="8" fillId="14" borderId="2" xfId="0" applyFont="1" applyFill="1" applyBorder="1" applyProtection="1">
      <protection locked="0"/>
    </xf>
    <xf numFmtId="0" fontId="8" fillId="14" borderId="3" xfId="0" applyFont="1" applyFill="1" applyBorder="1" applyProtection="1">
      <protection locked="0"/>
    </xf>
    <xf numFmtId="0" fontId="8" fillId="14" borderId="14" xfId="0" applyFont="1" applyFill="1" applyBorder="1" applyProtection="1">
      <protection locked="0"/>
    </xf>
    <xf numFmtId="0" fontId="8" fillId="14" borderId="16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1" fillId="0" borderId="9" xfId="0" applyFont="1" applyBorder="1"/>
    <xf numFmtId="0" fontId="8" fillId="16" borderId="15" xfId="0" applyFont="1" applyFill="1" applyBorder="1" applyProtection="1">
      <protection locked="0"/>
    </xf>
    <xf numFmtId="0" fontId="15" fillId="0" borderId="0" xfId="0" applyFont="1"/>
    <xf numFmtId="0" fontId="16" fillId="0" borderId="0" xfId="0" applyFont="1"/>
    <xf numFmtId="0" fontId="11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0" xfId="0" applyFont="1"/>
    <xf numFmtId="49" fontId="9" fillId="6" borderId="0" xfId="0" applyNumberFormat="1" applyFont="1" applyFill="1" applyAlignment="1" applyProtection="1">
      <alignment horizontal="left"/>
      <protection hidden="1"/>
    </xf>
    <xf numFmtId="0" fontId="7" fillId="18" borderId="0" xfId="0" applyFont="1" applyFill="1"/>
    <xf numFmtId="0" fontId="8" fillId="18" borderId="11" xfId="0" applyFont="1" applyFill="1" applyBorder="1" applyProtection="1">
      <protection locked="0"/>
    </xf>
    <xf numFmtId="0" fontId="8" fillId="18" borderId="1" xfId="0" applyFont="1" applyFill="1" applyBorder="1" applyProtection="1">
      <protection locked="0"/>
    </xf>
    <xf numFmtId="0" fontId="0" fillId="18" borderId="0" xfId="0" applyFill="1"/>
    <xf numFmtId="0" fontId="8" fillId="8" borderId="1" xfId="0" applyFont="1" applyFill="1" applyBorder="1"/>
    <xf numFmtId="0" fontId="18" fillId="8" borderId="0" xfId="0" applyFont="1" applyFill="1" applyAlignment="1">
      <alignment horizontal="right"/>
    </xf>
    <xf numFmtId="0" fontId="7" fillId="14" borderId="9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4" fillId="7" borderId="0" xfId="0" applyFont="1" applyFill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12" borderId="9" xfId="0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7" fillId="12" borderId="11" xfId="0" applyFont="1" applyFill="1" applyBorder="1" applyAlignment="1">
      <alignment horizontal="center"/>
    </xf>
    <xf numFmtId="0" fontId="0" fillId="17" borderId="9" xfId="0" applyFill="1" applyBorder="1" applyAlignment="1">
      <alignment horizontal="center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center"/>
    </xf>
    <xf numFmtId="165" fontId="0" fillId="17" borderId="9" xfId="0" applyNumberFormat="1" applyFill="1" applyBorder="1" applyAlignment="1">
      <alignment horizontal="center"/>
    </xf>
    <xf numFmtId="165" fontId="0" fillId="17" borderId="10" xfId="0" applyNumberFormat="1" applyFill="1" applyBorder="1" applyAlignment="1">
      <alignment horizontal="center"/>
    </xf>
    <xf numFmtId="165" fontId="0" fillId="17" borderId="11" xfId="0" applyNumberFormat="1" applyFill="1" applyBorder="1" applyAlignment="1">
      <alignment horizontal="center"/>
    </xf>
  </cellXfs>
  <cellStyles count="5">
    <cellStyle name="Currency 2" xfId="3" xr:uid="{7E17B7BF-89EA-4472-9536-4031D88B2739}"/>
    <cellStyle name="Normal" xfId="0" builtinId="0"/>
    <cellStyle name="Normal 2" xfId="2" xr:uid="{1D3939ED-DE2F-4F9A-8FAE-026530B760AF}"/>
    <cellStyle name="Percent" xfId="1" builtinId="5"/>
    <cellStyle name="Percent 2" xfId="4" xr:uid="{74F72BA7-8F9C-4706-ACBB-7CB10D1A5F3A}"/>
  </cellStyles>
  <dxfs count="0"/>
  <tableStyles count="0" defaultTableStyle="TableStyleMedium9" defaultPivotStyle="PivotStyleLight16"/>
  <colors>
    <mruColors>
      <color rgb="FFFFFF99"/>
      <color rgb="FFE5D6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220665</xdr:colOff>
      <xdr:row>0</xdr:row>
      <xdr:rowOff>244477</xdr:rowOff>
    </xdr:from>
    <xdr:to>
      <xdr:col>0</xdr:col>
      <xdr:colOff>2125664</xdr:colOff>
      <xdr:row>3</xdr:row>
      <xdr:rowOff>162934</xdr:rowOff>
    </xdr:to>
    <xdr:pic>
      <xdr:nvPicPr>
        <xdr:cNvPr id="3" name="Picture 2" descr="A purple background with white text&#10;&#10;Description automatically generated">
          <a:extLst>
            <a:ext uri="{FF2B5EF4-FFF2-40B4-BE49-F238E27FC236}">
              <a16:creationId xmlns:a16="http://schemas.microsoft.com/office/drawing/2014/main" id="{E8B09631-2F52-A23F-91DA-BB9398430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61" r="2185" b="33661"/>
        <a:stretch/>
      </xdr:blipFill>
      <xdr:spPr>
        <a:xfrm>
          <a:off x="220665" y="244477"/>
          <a:ext cx="1901824" cy="64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4-08-05T15:21:49.04" personId="{00000000-0000-0000-0000-000000000000}" id="{AE1ABF81-0C2B-48B9-BB7E-7CAC16790463}">
    <text>Include name of each funder and amount in assumptions below. Do not include grants that have been applied for but not secured in your cashflow forecast.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323"/>
  <sheetViews>
    <sheetView tabSelected="1" topLeftCell="AK1" zoomScale="80" zoomScaleNormal="80" workbookViewId="0">
      <selection activeCell="BQ9" sqref="BQ9:BS9"/>
    </sheetView>
  </sheetViews>
  <sheetFormatPr defaultRowHeight="14.5"/>
  <cols>
    <col min="1" max="1" width="33.1796875" style="21" customWidth="1"/>
    <col min="5" max="5" width="8.54296875" customWidth="1"/>
    <col min="14" max="14" width="8.54296875" style="45"/>
    <col min="27" max="27" width="8.54296875" style="45"/>
    <col min="40" max="40" width="8.54296875" style="45"/>
    <col min="53" max="53" width="8.7265625" style="45"/>
    <col min="66" max="66" width="8.7265625" style="45"/>
    <col min="68" max="68" width="17.81640625" customWidth="1"/>
  </cols>
  <sheetData>
    <row r="1" spans="1:73" s="21" customFormat="1" ht="19.5"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53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53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53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53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53"/>
    </row>
    <row r="2" spans="1:73" s="21" customFormat="1" ht="20">
      <c r="A2" s="19"/>
      <c r="B2" s="124" t="s">
        <v>0</v>
      </c>
      <c r="C2" s="124"/>
      <c r="D2" s="124"/>
      <c r="E2" s="124"/>
      <c r="F2" s="124"/>
      <c r="G2" s="20"/>
      <c r="H2" s="20"/>
      <c r="I2" s="20"/>
      <c r="J2" s="20"/>
      <c r="K2" s="20"/>
      <c r="L2" s="20"/>
      <c r="M2" s="20"/>
      <c r="N2" s="53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53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53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53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53"/>
    </row>
    <row r="3" spans="1:73" s="21" customFormat="1" ht="17.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54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54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54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54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54"/>
    </row>
    <row r="4" spans="1:73" s="21" customFormat="1" ht="18">
      <c r="A4" s="19"/>
      <c r="B4" s="67"/>
      <c r="C4" s="23" t="s">
        <v>1</v>
      </c>
      <c r="D4" s="19"/>
      <c r="E4" s="24"/>
      <c r="F4" s="24"/>
      <c r="G4" s="19"/>
      <c r="H4" s="19"/>
      <c r="I4" s="19"/>
      <c r="J4" s="19"/>
      <c r="K4" s="25"/>
      <c r="L4" s="25"/>
      <c r="M4" s="25"/>
      <c r="N4" s="55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55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55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5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55"/>
    </row>
    <row r="5" spans="1:73" s="21" customFormat="1" ht="17.5">
      <c r="A5" s="19"/>
      <c r="B5" s="108" t="s">
        <v>2</v>
      </c>
      <c r="C5" s="19"/>
      <c r="D5" s="19"/>
      <c r="E5" s="19"/>
      <c r="F5" s="19"/>
      <c r="G5" s="19"/>
      <c r="H5" s="19"/>
      <c r="I5" s="19"/>
      <c r="J5" s="19"/>
      <c r="K5" s="25"/>
      <c r="L5" s="26"/>
      <c r="M5" s="26"/>
      <c r="N5" s="56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AA5" s="114" t="s">
        <v>3</v>
      </c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56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6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56"/>
    </row>
    <row r="6" spans="1:73">
      <c r="A6" s="26"/>
      <c r="B6" s="125" t="s">
        <v>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7"/>
      <c r="N6" s="56"/>
      <c r="O6" s="118" t="s">
        <v>5</v>
      </c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20"/>
      <c r="AA6" s="56"/>
      <c r="AB6" s="121" t="s">
        <v>6</v>
      </c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3"/>
      <c r="AN6" s="56"/>
      <c r="AO6" s="128" t="s">
        <v>7</v>
      </c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30"/>
      <c r="BA6" s="56"/>
      <c r="BB6" s="115" t="s">
        <v>8</v>
      </c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7"/>
      <c r="BN6" s="56"/>
      <c r="BP6" s="107" t="s">
        <v>71</v>
      </c>
      <c r="BQ6" s="107"/>
    </row>
    <row r="7" spans="1:73">
      <c r="A7" s="27" t="s">
        <v>9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57" t="s">
        <v>10</v>
      </c>
      <c r="O7" s="2">
        <v>1</v>
      </c>
      <c r="P7" s="2">
        <v>2</v>
      </c>
      <c r="Q7" s="2">
        <v>3</v>
      </c>
      <c r="R7" s="2">
        <v>4</v>
      </c>
      <c r="S7" s="2">
        <v>5</v>
      </c>
      <c r="T7" s="2">
        <v>6</v>
      </c>
      <c r="U7" s="2">
        <v>7</v>
      </c>
      <c r="V7" s="2">
        <v>8</v>
      </c>
      <c r="W7" s="2">
        <v>9</v>
      </c>
      <c r="X7" s="2">
        <v>10</v>
      </c>
      <c r="Y7" s="2">
        <v>11</v>
      </c>
      <c r="Z7" s="2">
        <v>12</v>
      </c>
      <c r="AA7" s="57" t="s">
        <v>11</v>
      </c>
      <c r="AB7" s="2">
        <v>1</v>
      </c>
      <c r="AC7" s="2">
        <v>2</v>
      </c>
      <c r="AD7" s="2">
        <v>3</v>
      </c>
      <c r="AE7" s="2">
        <v>4</v>
      </c>
      <c r="AF7" s="2">
        <v>5</v>
      </c>
      <c r="AG7" s="2">
        <v>6</v>
      </c>
      <c r="AH7" s="2">
        <v>7</v>
      </c>
      <c r="AI7" s="2">
        <v>8</v>
      </c>
      <c r="AJ7" s="2">
        <v>9</v>
      </c>
      <c r="AK7" s="2">
        <v>10</v>
      </c>
      <c r="AL7" s="2">
        <v>11</v>
      </c>
      <c r="AM7" s="2">
        <v>12</v>
      </c>
      <c r="AN7" s="57" t="s">
        <v>12</v>
      </c>
      <c r="AO7" s="2">
        <v>1</v>
      </c>
      <c r="AP7" s="2">
        <v>2</v>
      </c>
      <c r="AQ7" s="2">
        <v>3</v>
      </c>
      <c r="AR7" s="2">
        <v>4</v>
      </c>
      <c r="AS7" s="2">
        <v>5</v>
      </c>
      <c r="AT7" s="2">
        <v>6</v>
      </c>
      <c r="AU7" s="2">
        <v>7</v>
      </c>
      <c r="AV7" s="2">
        <v>8</v>
      </c>
      <c r="AW7" s="2">
        <v>9</v>
      </c>
      <c r="AX7" s="2">
        <v>10</v>
      </c>
      <c r="AY7" s="2">
        <v>11</v>
      </c>
      <c r="AZ7" s="2">
        <v>12</v>
      </c>
      <c r="BA7" s="57" t="s">
        <v>13</v>
      </c>
      <c r="BB7" s="2">
        <v>1</v>
      </c>
      <c r="BC7" s="2">
        <v>2</v>
      </c>
      <c r="BD7" s="2">
        <v>3</v>
      </c>
      <c r="BE7" s="2">
        <v>4</v>
      </c>
      <c r="BF7" s="2">
        <v>5</v>
      </c>
      <c r="BG7" s="2">
        <v>6</v>
      </c>
      <c r="BH7" s="2">
        <v>7</v>
      </c>
      <c r="BI7" s="2">
        <v>8</v>
      </c>
      <c r="BJ7" s="2">
        <v>9</v>
      </c>
      <c r="BK7" s="2">
        <v>10</v>
      </c>
      <c r="BL7" s="2">
        <v>11</v>
      </c>
      <c r="BM7" s="2">
        <v>12</v>
      </c>
      <c r="BN7" s="57" t="s">
        <v>14</v>
      </c>
      <c r="BP7" s="107" t="s">
        <v>60</v>
      </c>
      <c r="BQ7" s="107"/>
    </row>
    <row r="8" spans="1:73">
      <c r="A8" s="25" t="s">
        <v>15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8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8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58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58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58"/>
      <c r="BP8" s="98" t="s">
        <v>61</v>
      </c>
      <c r="BQ8" s="131" t="str">
        <f>B2</f>
        <v>Insert Social Enterprise Name</v>
      </c>
      <c r="BR8" s="132"/>
      <c r="BS8" s="133"/>
    </row>
    <row r="9" spans="1:73">
      <c r="A9" s="28" t="s">
        <v>16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13">
        <f>SUM(B9:M9)</f>
        <v>0</v>
      </c>
      <c r="O9" s="68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59"/>
      <c r="AB9" s="72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59"/>
      <c r="AO9" s="79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59"/>
      <c r="BB9" s="88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59"/>
      <c r="BP9" s="98" t="s">
        <v>62</v>
      </c>
      <c r="BQ9" s="134"/>
      <c r="BR9" s="135"/>
      <c r="BS9" s="136"/>
    </row>
    <row r="10" spans="1:73">
      <c r="A10" s="28" t="s">
        <v>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13">
        <f t="shared" ref="N10:N12" si="0">SUM(B10:M10)</f>
        <v>0</v>
      </c>
      <c r="O10" s="70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59"/>
      <c r="AB10" s="74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59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59"/>
      <c r="BB10" s="90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59"/>
    </row>
    <row r="11" spans="1:73">
      <c r="A11" s="28" t="s">
        <v>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13">
        <f t="shared" si="0"/>
        <v>0</v>
      </c>
      <c r="O11" s="70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59"/>
      <c r="AB11" s="74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59"/>
      <c r="AO11" s="81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59"/>
      <c r="BB11" s="90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59"/>
      <c r="BQ11" t="s">
        <v>63</v>
      </c>
    </row>
    <row r="12" spans="1:73" ht="29">
      <c r="A12" s="28" t="s">
        <v>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13">
        <f t="shared" si="0"/>
        <v>0</v>
      </c>
      <c r="O12" s="70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59"/>
      <c r="AB12" s="74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59"/>
      <c r="AO12" s="81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59"/>
      <c r="BB12" s="90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59"/>
      <c r="BP12" s="102" t="s">
        <v>64</v>
      </c>
      <c r="BQ12" s="102" t="s">
        <v>65</v>
      </c>
      <c r="BR12" s="102" t="s">
        <v>66</v>
      </c>
      <c r="BS12" s="102" t="s">
        <v>67</v>
      </c>
      <c r="BT12" s="102" t="s">
        <v>68</v>
      </c>
    </row>
    <row r="13" spans="1:73">
      <c r="A13" s="28" t="s">
        <v>20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13">
        <f>SUM(B13:M13)</f>
        <v>0</v>
      </c>
      <c r="O13" s="70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59"/>
      <c r="AB13" s="74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59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59"/>
      <c r="BB13" s="90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59"/>
      <c r="BP13" s="103">
        <v>1</v>
      </c>
      <c r="BQ13" s="103"/>
      <c r="BR13" s="104">
        <f>BQ9</f>
        <v>0</v>
      </c>
      <c r="BS13" s="4">
        <f>Cashflow!$C$46</f>
        <v>0</v>
      </c>
      <c r="BT13" s="105">
        <f t="shared" ref="BT13:BT72" si="1">BR13-BS13</f>
        <v>0</v>
      </c>
      <c r="BU13" s="100"/>
    </row>
    <row r="14" spans="1:73" ht="15" thickBot="1">
      <c r="A14" s="30" t="s">
        <v>21</v>
      </c>
      <c r="B14" s="7">
        <f>SUM(B9:B13)</f>
        <v>0</v>
      </c>
      <c r="C14" s="7">
        <f t="shared" ref="C14:AM14" si="2">SUM(C9:C13)</f>
        <v>0</v>
      </c>
      <c r="D14" s="7">
        <f t="shared" si="2"/>
        <v>0</v>
      </c>
      <c r="E14" s="7">
        <f t="shared" si="2"/>
        <v>0</v>
      </c>
      <c r="F14" s="7">
        <f t="shared" si="2"/>
        <v>0</v>
      </c>
      <c r="G14" s="7">
        <f t="shared" si="2"/>
        <v>0</v>
      </c>
      <c r="H14" s="7">
        <f t="shared" si="2"/>
        <v>0</v>
      </c>
      <c r="I14" s="7">
        <f t="shared" si="2"/>
        <v>0</v>
      </c>
      <c r="J14" s="7">
        <f t="shared" si="2"/>
        <v>0</v>
      </c>
      <c r="K14" s="7">
        <f t="shared" si="2"/>
        <v>0</v>
      </c>
      <c r="L14" s="7">
        <f t="shared" si="2"/>
        <v>0</v>
      </c>
      <c r="M14" s="7">
        <f t="shared" si="2"/>
        <v>0</v>
      </c>
      <c r="N14" s="113">
        <f>SUM(B14:M14)</f>
        <v>0</v>
      </c>
      <c r="O14" s="7">
        <f>SUM(O9:O13)</f>
        <v>0</v>
      </c>
      <c r="P14" s="7">
        <f t="shared" si="2"/>
        <v>0</v>
      </c>
      <c r="Q14" s="7">
        <f t="shared" si="2"/>
        <v>0</v>
      </c>
      <c r="R14" s="7">
        <f t="shared" si="2"/>
        <v>0</v>
      </c>
      <c r="S14" s="7">
        <f t="shared" si="2"/>
        <v>0</v>
      </c>
      <c r="T14" s="7">
        <f t="shared" si="2"/>
        <v>0</v>
      </c>
      <c r="U14" s="7">
        <f t="shared" si="2"/>
        <v>0</v>
      </c>
      <c r="V14" s="7">
        <f t="shared" si="2"/>
        <v>0</v>
      </c>
      <c r="W14" s="7">
        <f t="shared" si="2"/>
        <v>0</v>
      </c>
      <c r="X14" s="7">
        <f t="shared" si="2"/>
        <v>0</v>
      </c>
      <c r="Y14" s="7">
        <f t="shared" si="2"/>
        <v>0</v>
      </c>
      <c r="Z14" s="7">
        <f t="shared" si="2"/>
        <v>0</v>
      </c>
      <c r="AA14" s="60"/>
      <c r="AB14" s="7">
        <f t="shared" si="2"/>
        <v>0</v>
      </c>
      <c r="AC14" s="7">
        <f t="shared" si="2"/>
        <v>0</v>
      </c>
      <c r="AD14" s="7">
        <f t="shared" si="2"/>
        <v>0</v>
      </c>
      <c r="AE14" s="7">
        <f t="shared" si="2"/>
        <v>0</v>
      </c>
      <c r="AF14" s="7">
        <f t="shared" si="2"/>
        <v>0</v>
      </c>
      <c r="AG14" s="7">
        <f t="shared" si="2"/>
        <v>0</v>
      </c>
      <c r="AH14" s="7">
        <f t="shared" si="2"/>
        <v>0</v>
      </c>
      <c r="AI14" s="7">
        <f t="shared" si="2"/>
        <v>0</v>
      </c>
      <c r="AJ14" s="7">
        <f t="shared" si="2"/>
        <v>0</v>
      </c>
      <c r="AK14" s="7">
        <f t="shared" si="2"/>
        <v>0</v>
      </c>
      <c r="AL14" s="7">
        <f t="shared" si="2"/>
        <v>0</v>
      </c>
      <c r="AM14" s="7">
        <f t="shared" si="2"/>
        <v>0</v>
      </c>
      <c r="AN14" s="60"/>
      <c r="AO14" s="7">
        <f t="shared" ref="AO14:AZ14" si="3">SUM(AO9:AO13)</f>
        <v>0</v>
      </c>
      <c r="AP14" s="7">
        <f t="shared" si="3"/>
        <v>0</v>
      </c>
      <c r="AQ14" s="7">
        <f t="shared" si="3"/>
        <v>0</v>
      </c>
      <c r="AR14" s="7">
        <f t="shared" si="3"/>
        <v>0</v>
      </c>
      <c r="AS14" s="7">
        <f t="shared" si="3"/>
        <v>0</v>
      </c>
      <c r="AT14" s="7">
        <f t="shared" si="3"/>
        <v>0</v>
      </c>
      <c r="AU14" s="7">
        <f t="shared" si="3"/>
        <v>0</v>
      </c>
      <c r="AV14" s="7">
        <f t="shared" si="3"/>
        <v>0</v>
      </c>
      <c r="AW14" s="7">
        <f t="shared" si="3"/>
        <v>0</v>
      </c>
      <c r="AX14" s="7">
        <f t="shared" si="3"/>
        <v>0</v>
      </c>
      <c r="AY14" s="7">
        <f t="shared" si="3"/>
        <v>0</v>
      </c>
      <c r="AZ14" s="7">
        <f t="shared" si="3"/>
        <v>0</v>
      </c>
      <c r="BA14" s="60"/>
      <c r="BB14" s="7">
        <f t="shared" ref="BB14:BM14" si="4">SUM(BB9:BB13)</f>
        <v>0</v>
      </c>
      <c r="BC14" s="7">
        <f t="shared" si="4"/>
        <v>0</v>
      </c>
      <c r="BD14" s="7">
        <f t="shared" si="4"/>
        <v>0</v>
      </c>
      <c r="BE14" s="7">
        <f t="shared" si="4"/>
        <v>0</v>
      </c>
      <c r="BF14" s="7">
        <f t="shared" si="4"/>
        <v>0</v>
      </c>
      <c r="BG14" s="7">
        <f t="shared" si="4"/>
        <v>0</v>
      </c>
      <c r="BH14" s="7">
        <f t="shared" si="4"/>
        <v>0</v>
      </c>
      <c r="BI14" s="7">
        <f t="shared" si="4"/>
        <v>0</v>
      </c>
      <c r="BJ14" s="7">
        <f t="shared" si="4"/>
        <v>0</v>
      </c>
      <c r="BK14" s="7">
        <f t="shared" si="4"/>
        <v>0</v>
      </c>
      <c r="BL14" s="7">
        <f t="shared" si="4"/>
        <v>0</v>
      </c>
      <c r="BM14" s="7">
        <f t="shared" si="4"/>
        <v>0</v>
      </c>
      <c r="BN14" s="60"/>
      <c r="BP14" s="106">
        <v>2</v>
      </c>
      <c r="BQ14" s="106"/>
      <c r="BR14" s="105">
        <f>BT13</f>
        <v>0</v>
      </c>
      <c r="BS14" s="4">
        <f>Cashflow!$D$46</f>
        <v>0</v>
      </c>
      <c r="BT14" s="105">
        <f t="shared" si="1"/>
        <v>0</v>
      </c>
      <c r="BU14" s="97"/>
    </row>
    <row r="15" spans="1:73" s="21" customFormat="1">
      <c r="AA15" s="45"/>
      <c r="AN15" s="45"/>
      <c r="BA15" s="45"/>
      <c r="BN15" s="45"/>
      <c r="BP15" s="106">
        <v>3</v>
      </c>
      <c r="BQ15" s="106"/>
      <c r="BR15" s="105">
        <f>BT14</f>
        <v>0</v>
      </c>
      <c r="BS15" s="4">
        <f>Cashflow!$E$46</f>
        <v>0</v>
      </c>
      <c r="BT15" s="105">
        <f t="shared" si="1"/>
        <v>0</v>
      </c>
      <c r="BU15"/>
    </row>
    <row r="16" spans="1:73" s="21" customFormat="1">
      <c r="A16" s="46" t="s">
        <v>22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5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5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5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56"/>
      <c r="BP16" s="106">
        <v>4</v>
      </c>
      <c r="BQ16" s="106"/>
      <c r="BR16" s="105">
        <f t="shared" ref="BR16:BR72" si="5">BT15</f>
        <v>0</v>
      </c>
      <c r="BS16" s="4">
        <f>Cashflow!$F$46</f>
        <v>0</v>
      </c>
      <c r="BT16" s="105">
        <f t="shared" si="1"/>
        <v>0</v>
      </c>
      <c r="BU16"/>
    </row>
    <row r="17" spans="1:73">
      <c r="A17" s="29" t="s">
        <v>23</v>
      </c>
      <c r="B17" s="4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13">
        <f>SUM(B17:M17)</f>
        <v>0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59">
        <f t="shared" ref="AA17:AA20" si="6">SUM(O17:Z17)</f>
        <v>0</v>
      </c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59">
        <f t="shared" ref="AN17:AN20" si="7">SUM(AB17:AM17)</f>
        <v>0</v>
      </c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59">
        <f t="shared" ref="BA17:BA20" si="8">SUM(AO17:AZ17)</f>
        <v>0</v>
      </c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59">
        <f t="shared" ref="BN17:BN20" si="9">SUM(BB17:BM17)</f>
        <v>0</v>
      </c>
      <c r="BP17" s="106">
        <v>5</v>
      </c>
      <c r="BQ17" s="106"/>
      <c r="BR17" s="105">
        <f t="shared" si="5"/>
        <v>0</v>
      </c>
      <c r="BS17" s="4">
        <f>Cashflow!$G$46</f>
        <v>0</v>
      </c>
      <c r="BT17" s="105">
        <f t="shared" si="1"/>
        <v>0</v>
      </c>
    </row>
    <row r="18" spans="1:73">
      <c r="A18" s="28" t="s">
        <v>70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3">
        <f t="shared" ref="N18:N20" si="10">SUM(B18:M18)</f>
        <v>0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59">
        <f t="shared" si="6"/>
        <v>0</v>
      </c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59">
        <f t="shared" si="7"/>
        <v>0</v>
      </c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59">
        <f t="shared" si="8"/>
        <v>0</v>
      </c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59">
        <f t="shared" si="9"/>
        <v>0</v>
      </c>
      <c r="BP18" s="103">
        <v>6</v>
      </c>
      <c r="BQ18" s="103"/>
      <c r="BR18" s="105">
        <f t="shared" si="5"/>
        <v>0</v>
      </c>
      <c r="BS18" s="4">
        <f>Cashflow!$H$46</f>
        <v>0</v>
      </c>
      <c r="BT18" s="105">
        <f t="shared" si="1"/>
        <v>0</v>
      </c>
    </row>
    <row r="19" spans="1:73">
      <c r="A19" s="28" t="s">
        <v>24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13">
        <f t="shared" si="10"/>
        <v>0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59">
        <f t="shared" si="6"/>
        <v>0</v>
      </c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59">
        <f t="shared" si="7"/>
        <v>0</v>
      </c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59">
        <f t="shared" si="8"/>
        <v>0</v>
      </c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59">
        <f t="shared" si="9"/>
        <v>0</v>
      </c>
      <c r="BP19" s="106">
        <v>7</v>
      </c>
      <c r="BQ19" s="106"/>
      <c r="BR19" s="105">
        <f t="shared" si="5"/>
        <v>0</v>
      </c>
      <c r="BS19" s="4">
        <f>Cashflow!$I$46</f>
        <v>0</v>
      </c>
      <c r="BT19" s="105">
        <f t="shared" si="1"/>
        <v>0</v>
      </c>
    </row>
    <row r="20" spans="1:73" ht="15" thickBot="1">
      <c r="A20" s="28" t="s">
        <v>25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13">
        <f t="shared" si="10"/>
        <v>0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59">
        <f t="shared" si="6"/>
        <v>0</v>
      </c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59">
        <f t="shared" si="7"/>
        <v>0</v>
      </c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59">
        <f t="shared" si="8"/>
        <v>0</v>
      </c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59">
        <f t="shared" si="9"/>
        <v>0</v>
      </c>
      <c r="BP20" s="106">
        <v>8</v>
      </c>
      <c r="BQ20" s="106"/>
      <c r="BR20" s="105">
        <f t="shared" si="5"/>
        <v>0</v>
      </c>
      <c r="BS20" s="4">
        <f>Cashflow!$J$46</f>
        <v>0</v>
      </c>
      <c r="BT20" s="105">
        <f t="shared" si="1"/>
        <v>0</v>
      </c>
      <c r="BU20" s="97"/>
    </row>
    <row r="21" spans="1:73" ht="15" thickBot="1">
      <c r="A21" s="30" t="s">
        <v>21</v>
      </c>
      <c r="B21" s="7">
        <f>SUM(B17:B20)</f>
        <v>0</v>
      </c>
      <c r="C21" s="7">
        <f>SUM(C17:C20)</f>
        <v>0</v>
      </c>
      <c r="D21" s="7">
        <f t="shared" ref="D21:AM21" si="11">SUM(D17:D20)</f>
        <v>0</v>
      </c>
      <c r="E21" s="7">
        <f t="shared" si="11"/>
        <v>0</v>
      </c>
      <c r="F21" s="7">
        <f t="shared" si="11"/>
        <v>0</v>
      </c>
      <c r="G21" s="7">
        <f t="shared" si="11"/>
        <v>0</v>
      </c>
      <c r="H21" s="7">
        <f t="shared" si="11"/>
        <v>0</v>
      </c>
      <c r="I21" s="7">
        <f t="shared" si="11"/>
        <v>0</v>
      </c>
      <c r="J21" s="7">
        <f t="shared" si="11"/>
        <v>0</v>
      </c>
      <c r="K21" s="7">
        <f t="shared" si="11"/>
        <v>0</v>
      </c>
      <c r="L21" s="7">
        <f t="shared" si="11"/>
        <v>0</v>
      </c>
      <c r="M21" s="7">
        <f t="shared" si="11"/>
        <v>0</v>
      </c>
      <c r="N21" s="113">
        <f>SUM(B21:M21)</f>
        <v>0</v>
      </c>
      <c r="O21" s="7">
        <f t="shared" si="11"/>
        <v>0</v>
      </c>
      <c r="P21" s="7">
        <f t="shared" si="11"/>
        <v>0</v>
      </c>
      <c r="Q21" s="7">
        <f t="shared" si="11"/>
        <v>0</v>
      </c>
      <c r="R21" s="7">
        <f t="shared" si="11"/>
        <v>0</v>
      </c>
      <c r="S21" s="7">
        <f t="shared" si="11"/>
        <v>0</v>
      </c>
      <c r="T21" s="7">
        <f t="shared" si="11"/>
        <v>0</v>
      </c>
      <c r="U21" s="7">
        <f t="shared" si="11"/>
        <v>0</v>
      </c>
      <c r="V21" s="7">
        <f t="shared" si="11"/>
        <v>0</v>
      </c>
      <c r="W21" s="7">
        <f t="shared" si="11"/>
        <v>0</v>
      </c>
      <c r="X21" s="7">
        <f t="shared" si="11"/>
        <v>0</v>
      </c>
      <c r="Y21" s="7">
        <f t="shared" si="11"/>
        <v>0</v>
      </c>
      <c r="Z21" s="7">
        <f t="shared" si="11"/>
        <v>0</v>
      </c>
      <c r="AA21" s="60"/>
      <c r="AB21" s="7">
        <f t="shared" si="11"/>
        <v>0</v>
      </c>
      <c r="AC21" s="7">
        <f t="shared" si="11"/>
        <v>0</v>
      </c>
      <c r="AD21" s="7">
        <f t="shared" si="11"/>
        <v>0</v>
      </c>
      <c r="AE21" s="7">
        <f t="shared" si="11"/>
        <v>0</v>
      </c>
      <c r="AF21" s="7">
        <f t="shared" si="11"/>
        <v>0</v>
      </c>
      <c r="AG21" s="7">
        <f t="shared" si="11"/>
        <v>0</v>
      </c>
      <c r="AH21" s="7">
        <f t="shared" si="11"/>
        <v>0</v>
      </c>
      <c r="AI21" s="7">
        <f t="shared" si="11"/>
        <v>0</v>
      </c>
      <c r="AJ21" s="7">
        <f t="shared" si="11"/>
        <v>0</v>
      </c>
      <c r="AK21" s="7">
        <f t="shared" si="11"/>
        <v>0</v>
      </c>
      <c r="AL21" s="7">
        <f t="shared" si="11"/>
        <v>0</v>
      </c>
      <c r="AM21" s="7">
        <f t="shared" si="11"/>
        <v>0</v>
      </c>
      <c r="AN21" s="60"/>
      <c r="AO21" s="7">
        <f t="shared" ref="AO21:AZ21" si="12">SUM(AO17:AO20)</f>
        <v>0</v>
      </c>
      <c r="AP21" s="7">
        <f t="shared" si="12"/>
        <v>0</v>
      </c>
      <c r="AQ21" s="7">
        <f t="shared" si="12"/>
        <v>0</v>
      </c>
      <c r="AR21" s="7">
        <f t="shared" si="12"/>
        <v>0</v>
      </c>
      <c r="AS21" s="7">
        <f t="shared" si="12"/>
        <v>0</v>
      </c>
      <c r="AT21" s="7">
        <f t="shared" si="12"/>
        <v>0</v>
      </c>
      <c r="AU21" s="7">
        <f t="shared" si="12"/>
        <v>0</v>
      </c>
      <c r="AV21" s="7">
        <f t="shared" si="12"/>
        <v>0</v>
      </c>
      <c r="AW21" s="7">
        <f t="shared" si="12"/>
        <v>0</v>
      </c>
      <c r="AX21" s="7">
        <f t="shared" si="12"/>
        <v>0</v>
      </c>
      <c r="AY21" s="7">
        <f t="shared" si="12"/>
        <v>0</v>
      </c>
      <c r="AZ21" s="7">
        <f t="shared" si="12"/>
        <v>0</v>
      </c>
      <c r="BA21" s="60"/>
      <c r="BB21" s="7">
        <f t="shared" ref="BB21:BM21" si="13">SUM(BB17:BB20)</f>
        <v>0</v>
      </c>
      <c r="BC21" s="7">
        <f t="shared" si="13"/>
        <v>0</v>
      </c>
      <c r="BD21" s="7">
        <f t="shared" si="13"/>
        <v>0</v>
      </c>
      <c r="BE21" s="7">
        <f t="shared" si="13"/>
        <v>0</v>
      </c>
      <c r="BF21" s="7">
        <f t="shared" si="13"/>
        <v>0</v>
      </c>
      <c r="BG21" s="7">
        <f t="shared" si="13"/>
        <v>0</v>
      </c>
      <c r="BH21" s="7">
        <f t="shared" si="13"/>
        <v>0</v>
      </c>
      <c r="BI21" s="7">
        <f t="shared" si="13"/>
        <v>0</v>
      </c>
      <c r="BJ21" s="7">
        <f t="shared" si="13"/>
        <v>0</v>
      </c>
      <c r="BK21" s="7">
        <f t="shared" si="13"/>
        <v>0</v>
      </c>
      <c r="BL21" s="7">
        <f t="shared" si="13"/>
        <v>0</v>
      </c>
      <c r="BM21" s="7">
        <f t="shared" si="13"/>
        <v>0</v>
      </c>
      <c r="BN21" s="60"/>
      <c r="BP21" s="106">
        <v>9</v>
      </c>
      <c r="BQ21" s="106"/>
      <c r="BR21" s="105">
        <f t="shared" si="5"/>
        <v>0</v>
      </c>
      <c r="BS21" s="4">
        <f>Cashflow!$K$46</f>
        <v>0</v>
      </c>
      <c r="BT21" s="105">
        <f t="shared" si="1"/>
        <v>0</v>
      </c>
    </row>
    <row r="22" spans="1:73" s="21" customForma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113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5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5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5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56"/>
      <c r="BP22" s="106">
        <v>10</v>
      </c>
      <c r="BQ22" s="106"/>
      <c r="BR22" s="105">
        <f t="shared" si="5"/>
        <v>0</v>
      </c>
      <c r="BS22" s="4">
        <f>Cashflow!$L$46</f>
        <v>0</v>
      </c>
      <c r="BT22" s="105">
        <f t="shared" si="1"/>
        <v>0</v>
      </c>
      <c r="BU22"/>
    </row>
    <row r="23" spans="1:73" s="21" customFormat="1">
      <c r="A23" s="25" t="s">
        <v>26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113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5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5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5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56"/>
      <c r="BP23" s="103">
        <v>11</v>
      </c>
      <c r="BQ23" s="103"/>
      <c r="BR23" s="105">
        <f t="shared" si="5"/>
        <v>0</v>
      </c>
      <c r="BS23" s="4">
        <f>Cashflow!$M$46</f>
        <v>0</v>
      </c>
      <c r="BT23" s="105">
        <f t="shared" si="1"/>
        <v>0</v>
      </c>
      <c r="BU23" s="97"/>
    </row>
    <row r="24" spans="1:73" s="112" customFormat="1">
      <c r="A24" s="109" t="s">
        <v>27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3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56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56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56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56"/>
      <c r="BP24" s="106">
        <v>12</v>
      </c>
      <c r="BQ24" s="106"/>
      <c r="BR24" s="105">
        <f t="shared" si="5"/>
        <v>0</v>
      </c>
      <c r="BS24" s="13">
        <f>Cashflow!$O$46</f>
        <v>0</v>
      </c>
      <c r="BT24" s="105">
        <f t="shared" si="1"/>
        <v>0</v>
      </c>
      <c r="BU24"/>
    </row>
    <row r="25" spans="1:73" s="21" customFormat="1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13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5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5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5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56"/>
      <c r="BP25" s="106">
        <v>13</v>
      </c>
      <c r="BQ25" s="106"/>
      <c r="BR25" s="105">
        <f t="shared" si="5"/>
        <v>0</v>
      </c>
      <c r="BS25" s="13">
        <f>Cashflow!$P$46</f>
        <v>0</v>
      </c>
      <c r="BT25" s="105">
        <f t="shared" si="1"/>
        <v>0</v>
      </c>
      <c r="BU25"/>
    </row>
    <row r="26" spans="1:73">
      <c r="A26" s="27" t="s">
        <v>28</v>
      </c>
      <c r="B26" s="35"/>
      <c r="C26" s="35"/>
      <c r="D26" s="4"/>
      <c r="E26" s="4"/>
      <c r="F26" s="4"/>
      <c r="G26" s="4"/>
      <c r="H26" s="4"/>
      <c r="I26" s="4"/>
      <c r="J26" s="4"/>
      <c r="K26" s="4"/>
      <c r="L26" s="4"/>
      <c r="M26" s="4"/>
      <c r="N26" s="113">
        <f t="shared" ref="N26:N46" si="14">SUM(B26:M26)</f>
        <v>0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59">
        <f>SUM(O26:Z26)</f>
        <v>0</v>
      </c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59">
        <f>SUM(AB26:AM26)</f>
        <v>0</v>
      </c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59">
        <f>SUM(AO26:AZ26)</f>
        <v>0</v>
      </c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59">
        <f>SUM(BB26:BM26)</f>
        <v>0</v>
      </c>
      <c r="BP26" s="106">
        <v>14</v>
      </c>
      <c r="BQ26" s="106"/>
      <c r="BR26" s="105">
        <f t="shared" si="5"/>
        <v>0</v>
      </c>
      <c r="BS26" s="13">
        <f>Cashflow!$Q$46</f>
        <v>0</v>
      </c>
      <c r="BT26" s="105">
        <f t="shared" si="1"/>
        <v>0</v>
      </c>
      <c r="BU26" s="97"/>
    </row>
    <row r="27" spans="1:73">
      <c r="A27" s="27" t="s">
        <v>69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1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59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59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59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59"/>
      <c r="BP27" s="106">
        <v>15</v>
      </c>
      <c r="BQ27" s="106"/>
      <c r="BR27" s="105">
        <f t="shared" si="5"/>
        <v>0</v>
      </c>
      <c r="BS27" s="13">
        <f>Cashflow!$R$46</f>
        <v>0</v>
      </c>
      <c r="BT27" s="105">
        <f t="shared" si="1"/>
        <v>0</v>
      </c>
    </row>
    <row r="28" spans="1:73">
      <c r="A28" s="31" t="s">
        <v>29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113">
        <f t="shared" si="14"/>
        <v>0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59">
        <f t="shared" ref="AA28:AA46" si="15">SUM(O28:Z28)</f>
        <v>0</v>
      </c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59">
        <f t="shared" ref="AN28:AN46" si="16">SUM(AB28:AM28)</f>
        <v>0</v>
      </c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59">
        <f t="shared" ref="BA28:BA46" si="17">SUM(AO28:AZ28)</f>
        <v>0</v>
      </c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59">
        <f t="shared" ref="BN28:BN46" si="18">SUM(BB28:BM28)</f>
        <v>0</v>
      </c>
      <c r="BP28" s="103">
        <v>16</v>
      </c>
      <c r="BQ28" s="103"/>
      <c r="BR28" s="105">
        <f t="shared" si="5"/>
        <v>0</v>
      </c>
      <c r="BS28" s="13">
        <f>Cashflow!$S$46</f>
        <v>0</v>
      </c>
      <c r="BT28" s="105">
        <f t="shared" si="1"/>
        <v>0</v>
      </c>
    </row>
    <row r="29" spans="1:73">
      <c r="A29" s="31" t="s">
        <v>30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113">
        <f t="shared" si="14"/>
        <v>0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59">
        <f t="shared" si="15"/>
        <v>0</v>
      </c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59">
        <f t="shared" si="16"/>
        <v>0</v>
      </c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59">
        <f t="shared" si="17"/>
        <v>0</v>
      </c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59">
        <f t="shared" si="18"/>
        <v>0</v>
      </c>
      <c r="BP29" s="106">
        <v>17</v>
      </c>
      <c r="BQ29" s="106"/>
      <c r="BR29" s="105">
        <f t="shared" si="5"/>
        <v>0</v>
      </c>
      <c r="BS29" s="13">
        <f>Cashflow!$T$46</f>
        <v>0</v>
      </c>
      <c r="BT29" s="105">
        <f t="shared" si="1"/>
        <v>0</v>
      </c>
      <c r="BU29" s="97"/>
    </row>
    <row r="30" spans="1:73">
      <c r="A30" s="31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113">
        <f t="shared" si="14"/>
        <v>0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59">
        <f t="shared" si="15"/>
        <v>0</v>
      </c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59">
        <f t="shared" si="16"/>
        <v>0</v>
      </c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59">
        <f t="shared" si="17"/>
        <v>0</v>
      </c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59">
        <f t="shared" si="18"/>
        <v>0</v>
      </c>
      <c r="BP30" s="106">
        <v>18</v>
      </c>
      <c r="BQ30" s="106"/>
      <c r="BR30" s="105">
        <f t="shared" si="5"/>
        <v>0</v>
      </c>
      <c r="BS30" s="13">
        <f>Cashflow!$U$46</f>
        <v>0</v>
      </c>
      <c r="BT30" s="105">
        <f t="shared" si="1"/>
        <v>0</v>
      </c>
    </row>
    <row r="31" spans="1:73">
      <c r="A31" s="31" t="s">
        <v>32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113">
        <f t="shared" si="14"/>
        <v>0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59">
        <f t="shared" si="15"/>
        <v>0</v>
      </c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59">
        <f t="shared" si="16"/>
        <v>0</v>
      </c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59">
        <f t="shared" si="17"/>
        <v>0</v>
      </c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59">
        <f t="shared" si="18"/>
        <v>0</v>
      </c>
      <c r="BP31" s="106">
        <v>19</v>
      </c>
      <c r="BQ31" s="106"/>
      <c r="BR31" s="105">
        <f t="shared" si="5"/>
        <v>0</v>
      </c>
      <c r="BS31" s="13">
        <f>Cashflow!$V$46</f>
        <v>0</v>
      </c>
      <c r="BT31" s="105">
        <f t="shared" si="1"/>
        <v>0</v>
      </c>
    </row>
    <row r="32" spans="1:73">
      <c r="A32" s="31" t="s">
        <v>33</v>
      </c>
      <c r="B32" s="35"/>
      <c r="C32" s="4"/>
      <c r="D32" s="4"/>
      <c r="E32" s="35"/>
      <c r="F32" s="4"/>
      <c r="G32" s="4"/>
      <c r="H32" s="35"/>
      <c r="I32" s="4"/>
      <c r="J32" s="4"/>
      <c r="K32" s="35"/>
      <c r="L32" s="4"/>
      <c r="M32" s="4"/>
      <c r="N32" s="113">
        <f t="shared" si="14"/>
        <v>0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59">
        <f t="shared" si="15"/>
        <v>0</v>
      </c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59">
        <f t="shared" si="16"/>
        <v>0</v>
      </c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59">
        <f t="shared" si="17"/>
        <v>0</v>
      </c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59">
        <f t="shared" si="18"/>
        <v>0</v>
      </c>
      <c r="BP32" s="106">
        <v>20</v>
      </c>
      <c r="BQ32" s="106"/>
      <c r="BR32" s="105">
        <f t="shared" si="5"/>
        <v>0</v>
      </c>
      <c r="BS32" s="13">
        <f>Cashflow!$W$46</f>
        <v>0</v>
      </c>
      <c r="BT32" s="105">
        <f t="shared" si="1"/>
        <v>0</v>
      </c>
      <c r="BU32" s="97"/>
    </row>
    <row r="33" spans="1:73">
      <c r="A33" s="31" t="s">
        <v>34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113">
        <f t="shared" si="14"/>
        <v>0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59">
        <f t="shared" si="15"/>
        <v>0</v>
      </c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59">
        <f t="shared" si="16"/>
        <v>0</v>
      </c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59">
        <f t="shared" si="17"/>
        <v>0</v>
      </c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59">
        <f t="shared" si="18"/>
        <v>0</v>
      </c>
      <c r="BP33" s="106">
        <v>21</v>
      </c>
      <c r="BQ33" s="106"/>
      <c r="BR33" s="105">
        <f t="shared" si="5"/>
        <v>0</v>
      </c>
      <c r="BS33" s="13">
        <f>Cashflow!$X$46</f>
        <v>0</v>
      </c>
      <c r="BT33" s="105">
        <f t="shared" si="1"/>
        <v>0</v>
      </c>
    </row>
    <row r="34" spans="1:73">
      <c r="A34" s="31" t="s">
        <v>35</v>
      </c>
      <c r="B34" s="3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113">
        <f t="shared" si="14"/>
        <v>0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59">
        <f t="shared" si="15"/>
        <v>0</v>
      </c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59">
        <f t="shared" si="16"/>
        <v>0</v>
      </c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59">
        <f t="shared" si="17"/>
        <v>0</v>
      </c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59">
        <f t="shared" si="18"/>
        <v>0</v>
      </c>
      <c r="BP34" s="106">
        <v>22</v>
      </c>
      <c r="BQ34" s="106"/>
      <c r="BR34" s="105">
        <f t="shared" si="5"/>
        <v>0</v>
      </c>
      <c r="BS34" s="13">
        <f>Cashflow!$Y$46</f>
        <v>0</v>
      </c>
      <c r="BT34" s="105">
        <f t="shared" si="1"/>
        <v>0</v>
      </c>
    </row>
    <row r="35" spans="1:73">
      <c r="A35" s="31" t="s">
        <v>36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113">
        <f t="shared" si="14"/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59">
        <f t="shared" si="15"/>
        <v>0</v>
      </c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59">
        <f t="shared" si="16"/>
        <v>0</v>
      </c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59">
        <f t="shared" si="17"/>
        <v>0</v>
      </c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59">
        <f t="shared" si="18"/>
        <v>0</v>
      </c>
      <c r="BP35" s="106">
        <v>23</v>
      </c>
      <c r="BQ35" s="106"/>
      <c r="BR35" s="105">
        <f t="shared" si="5"/>
        <v>0</v>
      </c>
      <c r="BS35" s="13">
        <f>Cashflow!$Z$46</f>
        <v>0</v>
      </c>
      <c r="BT35" s="105">
        <f t="shared" si="1"/>
        <v>0</v>
      </c>
      <c r="BU35" s="107" t="str">
        <f>AA5</f>
        <v>If requesting up to £10k, full repayment must be forecast for the end of Y2.</v>
      </c>
    </row>
    <row r="36" spans="1:73">
      <c r="A36" s="31" t="s">
        <v>37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113">
        <f t="shared" si="14"/>
        <v>0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59">
        <f t="shared" si="15"/>
        <v>0</v>
      </c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59">
        <f t="shared" si="16"/>
        <v>0</v>
      </c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59">
        <f t="shared" si="17"/>
        <v>0</v>
      </c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59">
        <f t="shared" si="18"/>
        <v>0</v>
      </c>
      <c r="BP36" s="106">
        <v>24</v>
      </c>
      <c r="BQ36" s="106"/>
      <c r="BR36" s="105">
        <f t="shared" si="5"/>
        <v>0</v>
      </c>
      <c r="BS36" s="16">
        <f>Cashflow!$AB$46</f>
        <v>0</v>
      </c>
      <c r="BT36" s="105">
        <f t="shared" si="1"/>
        <v>0</v>
      </c>
    </row>
    <row r="37" spans="1:73">
      <c r="A37" s="31" t="s">
        <v>38</v>
      </c>
      <c r="B37" s="3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113">
        <f t="shared" si="14"/>
        <v>0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59">
        <f t="shared" si="15"/>
        <v>0</v>
      </c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59">
        <f t="shared" si="16"/>
        <v>0</v>
      </c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59">
        <f t="shared" si="17"/>
        <v>0</v>
      </c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59">
        <f t="shared" si="18"/>
        <v>0</v>
      </c>
      <c r="BP37" s="103">
        <v>25</v>
      </c>
      <c r="BQ37" s="103"/>
      <c r="BR37" s="105">
        <f t="shared" si="5"/>
        <v>0</v>
      </c>
      <c r="BS37" s="16">
        <f>Cashflow!$AC$46</f>
        <v>0</v>
      </c>
      <c r="BT37" s="105">
        <f t="shared" si="1"/>
        <v>0</v>
      </c>
    </row>
    <row r="38" spans="1:73">
      <c r="A38" s="31" t="s">
        <v>39</v>
      </c>
      <c r="B38" s="3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113">
        <f t="shared" si="14"/>
        <v>0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59">
        <f t="shared" si="15"/>
        <v>0</v>
      </c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59">
        <f t="shared" si="16"/>
        <v>0</v>
      </c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59">
        <f t="shared" si="17"/>
        <v>0</v>
      </c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59">
        <f t="shared" si="18"/>
        <v>0</v>
      </c>
      <c r="BP38" s="106">
        <v>26</v>
      </c>
      <c r="BQ38" s="106"/>
      <c r="BR38" s="105">
        <f t="shared" si="5"/>
        <v>0</v>
      </c>
      <c r="BS38" s="16">
        <f>Cashflow!$AD$46</f>
        <v>0</v>
      </c>
      <c r="BT38" s="105">
        <f t="shared" si="1"/>
        <v>0</v>
      </c>
    </row>
    <row r="39" spans="1:73">
      <c r="A39" s="31" t="s">
        <v>40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13">
        <f t="shared" si="14"/>
        <v>0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59">
        <f t="shared" si="15"/>
        <v>0</v>
      </c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59">
        <f t="shared" si="16"/>
        <v>0</v>
      </c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59">
        <f t="shared" si="17"/>
        <v>0</v>
      </c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59">
        <f t="shared" si="18"/>
        <v>0</v>
      </c>
      <c r="BP39" s="106">
        <v>27</v>
      </c>
      <c r="BQ39" s="106"/>
      <c r="BR39" s="105">
        <f t="shared" si="5"/>
        <v>0</v>
      </c>
      <c r="BS39" s="16">
        <f>Cashflow!$AE$46</f>
        <v>0</v>
      </c>
      <c r="BT39" s="105">
        <f t="shared" si="1"/>
        <v>0</v>
      </c>
    </row>
    <row r="40" spans="1:73">
      <c r="A40" s="31" t="s">
        <v>41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113">
        <f t="shared" si="14"/>
        <v>0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59">
        <f t="shared" si="15"/>
        <v>0</v>
      </c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59">
        <f t="shared" si="16"/>
        <v>0</v>
      </c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59">
        <f t="shared" si="17"/>
        <v>0</v>
      </c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59">
        <f t="shared" si="18"/>
        <v>0</v>
      </c>
      <c r="BP40" s="106">
        <v>28</v>
      </c>
      <c r="BQ40" s="106"/>
      <c r="BR40" s="105">
        <f t="shared" si="5"/>
        <v>0</v>
      </c>
      <c r="BS40" s="16">
        <f>Cashflow!$AF$46</f>
        <v>0</v>
      </c>
      <c r="BT40" s="105">
        <f t="shared" si="1"/>
        <v>0</v>
      </c>
    </row>
    <row r="41" spans="1:73">
      <c r="A41" s="31" t="s">
        <v>42</v>
      </c>
      <c r="B41" s="3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113">
        <f t="shared" si="14"/>
        <v>0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59">
        <f t="shared" si="15"/>
        <v>0</v>
      </c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59">
        <f t="shared" si="16"/>
        <v>0</v>
      </c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59">
        <f t="shared" si="17"/>
        <v>0</v>
      </c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59">
        <f t="shared" si="18"/>
        <v>0</v>
      </c>
      <c r="BP41" s="106">
        <v>29</v>
      </c>
      <c r="BQ41" s="106"/>
      <c r="BR41" s="105">
        <f t="shared" si="5"/>
        <v>0</v>
      </c>
      <c r="BS41" s="16">
        <f>Cashflow!$AG$46</f>
        <v>0</v>
      </c>
      <c r="BT41" s="105">
        <f t="shared" si="1"/>
        <v>0</v>
      </c>
    </row>
    <row r="42" spans="1:73">
      <c r="A42" s="31" t="s">
        <v>43</v>
      </c>
      <c r="B42" s="3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113">
        <f t="shared" si="14"/>
        <v>0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59">
        <f t="shared" si="15"/>
        <v>0</v>
      </c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59">
        <f t="shared" si="16"/>
        <v>0</v>
      </c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59">
        <f t="shared" si="17"/>
        <v>0</v>
      </c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59">
        <f t="shared" si="18"/>
        <v>0</v>
      </c>
      <c r="BP42" s="106">
        <v>30</v>
      </c>
      <c r="BQ42" s="106"/>
      <c r="BR42" s="105">
        <f t="shared" si="5"/>
        <v>0</v>
      </c>
      <c r="BS42" s="16">
        <f>Cashflow!$AH$46</f>
        <v>0</v>
      </c>
      <c r="BT42" s="105">
        <f t="shared" si="1"/>
        <v>0</v>
      </c>
    </row>
    <row r="43" spans="1:73">
      <c r="A43" s="31" t="s">
        <v>44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13">
        <f t="shared" si="14"/>
        <v>0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59">
        <f t="shared" si="15"/>
        <v>0</v>
      </c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59">
        <f t="shared" si="16"/>
        <v>0</v>
      </c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59">
        <f t="shared" si="17"/>
        <v>0</v>
      </c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59">
        <f t="shared" si="18"/>
        <v>0</v>
      </c>
      <c r="BP43" s="106">
        <v>31</v>
      </c>
      <c r="BQ43" s="106"/>
      <c r="BR43" s="105">
        <f t="shared" si="5"/>
        <v>0</v>
      </c>
      <c r="BS43" s="16">
        <f>Cashflow!$AI$46</f>
        <v>0</v>
      </c>
      <c r="BT43" s="105">
        <f t="shared" si="1"/>
        <v>0</v>
      </c>
    </row>
    <row r="44" spans="1:73">
      <c r="A44" s="31" t="s">
        <v>45</v>
      </c>
      <c r="B44" s="3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113">
        <f t="shared" si="14"/>
        <v>0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59">
        <f t="shared" si="15"/>
        <v>0</v>
      </c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59">
        <f t="shared" si="16"/>
        <v>0</v>
      </c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59">
        <f t="shared" si="17"/>
        <v>0</v>
      </c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59">
        <f t="shared" si="18"/>
        <v>0</v>
      </c>
      <c r="BP44" s="106">
        <v>32</v>
      </c>
      <c r="BQ44" s="106"/>
      <c r="BR44" s="105">
        <f t="shared" si="5"/>
        <v>0</v>
      </c>
      <c r="BS44" s="16">
        <f>Cashflow!$AJ$46</f>
        <v>0</v>
      </c>
      <c r="BT44" s="105">
        <f t="shared" si="1"/>
        <v>0</v>
      </c>
    </row>
    <row r="45" spans="1:73">
      <c r="A45" s="31" t="s">
        <v>45</v>
      </c>
      <c r="B45" s="4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113">
        <f t="shared" si="14"/>
        <v>0</v>
      </c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59">
        <f t="shared" si="15"/>
        <v>0</v>
      </c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59">
        <f t="shared" si="16"/>
        <v>0</v>
      </c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59">
        <f t="shared" si="17"/>
        <v>0</v>
      </c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59">
        <f t="shared" si="18"/>
        <v>0</v>
      </c>
      <c r="BP45" s="106">
        <v>33</v>
      </c>
      <c r="BQ45" s="106"/>
      <c r="BR45" s="105">
        <f t="shared" si="5"/>
        <v>0</v>
      </c>
      <c r="BS45" s="16">
        <f>Cashflow!$AK$46</f>
        <v>0</v>
      </c>
      <c r="BT45" s="105">
        <f t="shared" si="1"/>
        <v>0</v>
      </c>
    </row>
    <row r="46" spans="1:73" s="78" customFormat="1">
      <c r="A46" s="76" t="s">
        <v>46</v>
      </c>
      <c r="B46" s="99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113">
        <f t="shared" si="14"/>
        <v>0</v>
      </c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59">
        <f t="shared" si="15"/>
        <v>0</v>
      </c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59">
        <f t="shared" si="16"/>
        <v>0</v>
      </c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59">
        <f t="shared" si="17"/>
        <v>0</v>
      </c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59">
        <f t="shared" si="18"/>
        <v>0</v>
      </c>
      <c r="BP46" s="103">
        <v>34</v>
      </c>
      <c r="BQ46" s="103"/>
      <c r="BR46" s="105">
        <f t="shared" si="5"/>
        <v>0</v>
      </c>
      <c r="BS46" s="16">
        <f>Cashflow!$AL$46</f>
        <v>0</v>
      </c>
      <c r="BT46" s="105">
        <f t="shared" si="1"/>
        <v>0</v>
      </c>
      <c r="BU46"/>
    </row>
    <row r="47" spans="1:73">
      <c r="A47" s="47" t="s">
        <v>47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61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61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61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61"/>
      <c r="BP47" s="106">
        <v>35</v>
      </c>
      <c r="BQ47" s="106"/>
      <c r="BR47" s="105">
        <f t="shared" si="5"/>
        <v>0</v>
      </c>
      <c r="BS47" s="16">
        <f>Cashflow!$AM$46</f>
        <v>0</v>
      </c>
      <c r="BT47" s="105">
        <f t="shared" si="1"/>
        <v>0</v>
      </c>
    </row>
    <row r="48" spans="1:73">
      <c r="A48" s="31" t="s">
        <v>48</v>
      </c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113">
        <f t="shared" ref="N48:N52" si="19">SUM(B48:M48)</f>
        <v>0</v>
      </c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9">
        <f t="shared" ref="AA48:AA52" si="20">SUM(O48:Z48)</f>
        <v>0</v>
      </c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9">
        <f t="shared" ref="AN48:AN52" si="21">SUM(AB48:AM48)</f>
        <v>0</v>
      </c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59">
        <f t="shared" ref="BA48:BA52" si="22">SUM(AO48:AZ48)</f>
        <v>0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59">
        <f t="shared" ref="BN48:BN52" si="23">SUM(BB48:BM48)</f>
        <v>0</v>
      </c>
      <c r="BP48" s="106">
        <v>36</v>
      </c>
      <c r="BQ48" s="106"/>
      <c r="BR48" s="105">
        <f t="shared" si="5"/>
        <v>0</v>
      </c>
      <c r="BS48" s="87">
        <f>Cashflow!$AO$46</f>
        <v>0</v>
      </c>
      <c r="BT48" s="105">
        <f t="shared" si="1"/>
        <v>0</v>
      </c>
    </row>
    <row r="49" spans="1:73">
      <c r="A49" s="31" t="s">
        <v>49</v>
      </c>
      <c r="B49" s="3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113">
        <f t="shared" si="19"/>
        <v>0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59">
        <f t="shared" si="20"/>
        <v>0</v>
      </c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59">
        <f t="shared" si="21"/>
        <v>0</v>
      </c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59">
        <f t="shared" si="22"/>
        <v>0</v>
      </c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59">
        <f t="shared" si="23"/>
        <v>0</v>
      </c>
      <c r="BP49" s="106">
        <v>37</v>
      </c>
      <c r="BQ49" s="106"/>
      <c r="BR49" s="105">
        <f t="shared" si="5"/>
        <v>0</v>
      </c>
      <c r="BS49" s="87">
        <f>Cashflow!$AP$46</f>
        <v>0</v>
      </c>
      <c r="BT49" s="105">
        <f t="shared" si="1"/>
        <v>0</v>
      </c>
    </row>
    <row r="50" spans="1:73">
      <c r="A50" s="31" t="s">
        <v>50</v>
      </c>
      <c r="B50" s="3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113">
        <f t="shared" si="19"/>
        <v>0</v>
      </c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59">
        <f t="shared" si="20"/>
        <v>0</v>
      </c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59">
        <f t="shared" si="21"/>
        <v>0</v>
      </c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59">
        <f t="shared" si="22"/>
        <v>0</v>
      </c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59">
        <f t="shared" si="23"/>
        <v>0</v>
      </c>
      <c r="BP50" s="106">
        <v>38</v>
      </c>
      <c r="BQ50" s="106"/>
      <c r="BR50" s="105">
        <f t="shared" si="5"/>
        <v>0</v>
      </c>
      <c r="BS50" s="87">
        <f>Cashflow!$AQ$46</f>
        <v>0</v>
      </c>
      <c r="BT50" s="105">
        <f t="shared" si="1"/>
        <v>0</v>
      </c>
    </row>
    <row r="51" spans="1:73">
      <c r="A51" s="31" t="s">
        <v>51</v>
      </c>
      <c r="B51" s="3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113">
        <f t="shared" si="19"/>
        <v>0</v>
      </c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59">
        <f>SUM(O51:Z51)</f>
        <v>0</v>
      </c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59">
        <f t="shared" si="21"/>
        <v>0</v>
      </c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59">
        <f t="shared" si="22"/>
        <v>0</v>
      </c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59">
        <f t="shared" si="23"/>
        <v>0</v>
      </c>
      <c r="BP51" s="106">
        <v>39</v>
      </c>
      <c r="BQ51" s="106"/>
      <c r="BR51" s="105">
        <f t="shared" si="5"/>
        <v>0</v>
      </c>
      <c r="BS51" s="87">
        <f>Cashflow!$AR$46</f>
        <v>0</v>
      </c>
      <c r="BT51" s="105">
        <f t="shared" si="1"/>
        <v>0</v>
      </c>
    </row>
    <row r="52" spans="1:73">
      <c r="A52" s="31" t="s">
        <v>45</v>
      </c>
      <c r="B52" s="3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13">
        <f t="shared" si="19"/>
        <v>0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59">
        <f t="shared" si="20"/>
        <v>0</v>
      </c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59">
        <f t="shared" si="21"/>
        <v>0</v>
      </c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59">
        <f t="shared" si="22"/>
        <v>0</v>
      </c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59">
        <f t="shared" si="23"/>
        <v>0</v>
      </c>
      <c r="BP52" s="106">
        <v>40</v>
      </c>
      <c r="BQ52" s="106"/>
      <c r="BR52" s="105">
        <f t="shared" si="5"/>
        <v>0</v>
      </c>
      <c r="BS52" s="87">
        <f>Cashflow!$AS$46</f>
        <v>0</v>
      </c>
      <c r="BT52" s="105">
        <f t="shared" si="1"/>
        <v>0</v>
      </c>
    </row>
    <row r="53" spans="1:73" ht="15" thickBot="1">
      <c r="A53" s="30" t="s">
        <v>21</v>
      </c>
      <c r="B53" s="36">
        <f>SUM(B26:B52)</f>
        <v>0</v>
      </c>
      <c r="C53" s="36">
        <f t="shared" ref="C53:M53" si="24">SUM(C26:C52)</f>
        <v>0</v>
      </c>
      <c r="D53" s="36">
        <f t="shared" si="24"/>
        <v>0</v>
      </c>
      <c r="E53" s="36">
        <f t="shared" si="24"/>
        <v>0</v>
      </c>
      <c r="F53" s="36">
        <f t="shared" si="24"/>
        <v>0</v>
      </c>
      <c r="G53" s="36">
        <f t="shared" si="24"/>
        <v>0</v>
      </c>
      <c r="H53" s="36">
        <f t="shared" si="24"/>
        <v>0</v>
      </c>
      <c r="I53" s="36">
        <f t="shared" si="24"/>
        <v>0</v>
      </c>
      <c r="J53" s="36">
        <f t="shared" si="24"/>
        <v>0</v>
      </c>
      <c r="K53" s="36">
        <f t="shared" si="24"/>
        <v>0</v>
      </c>
      <c r="L53" s="36">
        <f t="shared" si="24"/>
        <v>0</v>
      </c>
      <c r="M53" s="36">
        <f t="shared" si="24"/>
        <v>0</v>
      </c>
      <c r="N53" s="113">
        <f>SUM(B53:M53)</f>
        <v>0</v>
      </c>
      <c r="O53" s="7">
        <f>SUM(O26:O52)</f>
        <v>0</v>
      </c>
      <c r="P53" s="7">
        <f t="shared" ref="P53:Z53" si="25">SUM(P26:P52)</f>
        <v>0</v>
      </c>
      <c r="Q53" s="7">
        <f t="shared" si="25"/>
        <v>0</v>
      </c>
      <c r="R53" s="7">
        <f t="shared" si="25"/>
        <v>0</v>
      </c>
      <c r="S53" s="7">
        <f t="shared" si="25"/>
        <v>0</v>
      </c>
      <c r="T53" s="7">
        <f t="shared" si="25"/>
        <v>0</v>
      </c>
      <c r="U53" s="7">
        <f t="shared" si="25"/>
        <v>0</v>
      </c>
      <c r="V53" s="7">
        <f t="shared" si="25"/>
        <v>0</v>
      </c>
      <c r="W53" s="7">
        <f t="shared" si="25"/>
        <v>0</v>
      </c>
      <c r="X53" s="7">
        <f t="shared" si="25"/>
        <v>0</v>
      </c>
      <c r="Y53" s="7">
        <f t="shared" si="25"/>
        <v>0</v>
      </c>
      <c r="Z53" s="7">
        <f t="shared" si="25"/>
        <v>0</v>
      </c>
      <c r="AA53" s="60"/>
      <c r="AB53" s="7">
        <f t="shared" ref="AB53:AM53" si="26">SUM(AB26:AB52)</f>
        <v>0</v>
      </c>
      <c r="AC53" s="7">
        <f t="shared" si="26"/>
        <v>0</v>
      </c>
      <c r="AD53" s="7">
        <f t="shared" si="26"/>
        <v>0</v>
      </c>
      <c r="AE53" s="7">
        <f t="shared" si="26"/>
        <v>0</v>
      </c>
      <c r="AF53" s="7">
        <f t="shared" si="26"/>
        <v>0</v>
      </c>
      <c r="AG53" s="7">
        <f t="shared" si="26"/>
        <v>0</v>
      </c>
      <c r="AH53" s="7">
        <f t="shared" si="26"/>
        <v>0</v>
      </c>
      <c r="AI53" s="7">
        <f t="shared" si="26"/>
        <v>0</v>
      </c>
      <c r="AJ53" s="7">
        <f t="shared" si="26"/>
        <v>0</v>
      </c>
      <c r="AK53" s="7">
        <f t="shared" si="26"/>
        <v>0</v>
      </c>
      <c r="AL53" s="7">
        <f t="shared" si="26"/>
        <v>0</v>
      </c>
      <c r="AM53" s="7">
        <f t="shared" si="26"/>
        <v>0</v>
      </c>
      <c r="AN53" s="60"/>
      <c r="AO53" s="7">
        <f t="shared" ref="AO53:AZ53" si="27">SUM(AO26:AO52)</f>
        <v>0</v>
      </c>
      <c r="AP53" s="7">
        <f t="shared" si="27"/>
        <v>0</v>
      </c>
      <c r="AQ53" s="7">
        <f t="shared" si="27"/>
        <v>0</v>
      </c>
      <c r="AR53" s="7">
        <f t="shared" si="27"/>
        <v>0</v>
      </c>
      <c r="AS53" s="7">
        <f t="shared" si="27"/>
        <v>0</v>
      </c>
      <c r="AT53" s="7">
        <f t="shared" si="27"/>
        <v>0</v>
      </c>
      <c r="AU53" s="7">
        <f t="shared" si="27"/>
        <v>0</v>
      </c>
      <c r="AV53" s="7">
        <f t="shared" si="27"/>
        <v>0</v>
      </c>
      <c r="AW53" s="7">
        <f t="shared" si="27"/>
        <v>0</v>
      </c>
      <c r="AX53" s="7">
        <f t="shared" si="27"/>
        <v>0</v>
      </c>
      <c r="AY53" s="7">
        <f t="shared" si="27"/>
        <v>0</v>
      </c>
      <c r="AZ53" s="7">
        <f t="shared" si="27"/>
        <v>0</v>
      </c>
      <c r="BA53" s="60"/>
      <c r="BB53" s="7">
        <f t="shared" ref="BB53:BM53" si="28">SUM(BB26:BB52)</f>
        <v>0</v>
      </c>
      <c r="BC53" s="7">
        <f t="shared" si="28"/>
        <v>0</v>
      </c>
      <c r="BD53" s="7">
        <f t="shared" si="28"/>
        <v>0</v>
      </c>
      <c r="BE53" s="7">
        <f t="shared" si="28"/>
        <v>0</v>
      </c>
      <c r="BF53" s="7">
        <f t="shared" si="28"/>
        <v>0</v>
      </c>
      <c r="BG53" s="7">
        <f t="shared" si="28"/>
        <v>0</v>
      </c>
      <c r="BH53" s="7">
        <f t="shared" si="28"/>
        <v>0</v>
      </c>
      <c r="BI53" s="7">
        <f t="shared" si="28"/>
        <v>0</v>
      </c>
      <c r="BJ53" s="7">
        <f t="shared" si="28"/>
        <v>0</v>
      </c>
      <c r="BK53" s="7">
        <f t="shared" si="28"/>
        <v>0</v>
      </c>
      <c r="BL53" s="7">
        <f t="shared" si="28"/>
        <v>0</v>
      </c>
      <c r="BM53" s="7">
        <f t="shared" si="28"/>
        <v>0</v>
      </c>
      <c r="BN53" s="60"/>
      <c r="BP53" s="106">
        <v>41</v>
      </c>
      <c r="BQ53" s="106"/>
      <c r="BR53" s="105">
        <f t="shared" si="5"/>
        <v>0</v>
      </c>
      <c r="BS53" s="87">
        <f>Cashflow!$AT$46</f>
        <v>0</v>
      </c>
      <c r="BT53" s="105">
        <f t="shared" si="1"/>
        <v>0</v>
      </c>
    </row>
    <row r="54" spans="1:73" s="21" customForma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5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5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5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56"/>
      <c r="BP54" s="106">
        <v>42</v>
      </c>
      <c r="BQ54" s="106"/>
      <c r="BR54" s="105">
        <f t="shared" si="5"/>
        <v>0</v>
      </c>
      <c r="BS54" s="87">
        <f>Cashflow!$AU$46</f>
        <v>0</v>
      </c>
      <c r="BT54" s="105">
        <f t="shared" si="1"/>
        <v>0</v>
      </c>
      <c r="BU54"/>
    </row>
    <row r="55" spans="1:73" s="21" customFormat="1">
      <c r="A55" s="27" t="s">
        <v>52</v>
      </c>
      <c r="B55" s="37">
        <f>B14+B21-B53</f>
        <v>0</v>
      </c>
      <c r="C55" s="37">
        <f t="shared" ref="C55:M55" si="29">C14+C21-C53</f>
        <v>0</v>
      </c>
      <c r="D55" s="37">
        <f t="shared" si="29"/>
        <v>0</v>
      </c>
      <c r="E55" s="37">
        <f t="shared" si="29"/>
        <v>0</v>
      </c>
      <c r="F55" s="37">
        <f t="shared" si="29"/>
        <v>0</v>
      </c>
      <c r="G55" s="37">
        <f t="shared" si="29"/>
        <v>0</v>
      </c>
      <c r="H55" s="37">
        <f t="shared" si="29"/>
        <v>0</v>
      </c>
      <c r="I55" s="37">
        <f t="shared" si="29"/>
        <v>0</v>
      </c>
      <c r="J55" s="37">
        <f t="shared" si="29"/>
        <v>0</v>
      </c>
      <c r="K55" s="37">
        <f t="shared" si="29"/>
        <v>0</v>
      </c>
      <c r="L55" s="37">
        <f t="shared" si="29"/>
        <v>0</v>
      </c>
      <c r="M55" s="37">
        <f t="shared" si="29"/>
        <v>0</v>
      </c>
      <c r="N55" s="62">
        <f>M59-B57</f>
        <v>0</v>
      </c>
      <c r="O55" s="37">
        <f>O14+O21-O53</f>
        <v>0</v>
      </c>
      <c r="P55" s="37">
        <f t="shared" ref="P55:Z55" si="30">P14+P21-P53</f>
        <v>0</v>
      </c>
      <c r="Q55" s="37">
        <f t="shared" si="30"/>
        <v>0</v>
      </c>
      <c r="R55" s="37">
        <f t="shared" si="30"/>
        <v>0</v>
      </c>
      <c r="S55" s="37">
        <f t="shared" si="30"/>
        <v>0</v>
      </c>
      <c r="T55" s="37">
        <f t="shared" si="30"/>
        <v>0</v>
      </c>
      <c r="U55" s="37">
        <f t="shared" si="30"/>
        <v>0</v>
      </c>
      <c r="V55" s="37">
        <f t="shared" si="30"/>
        <v>0</v>
      </c>
      <c r="W55" s="37">
        <f t="shared" si="30"/>
        <v>0</v>
      </c>
      <c r="X55" s="37">
        <f t="shared" si="30"/>
        <v>0</v>
      </c>
      <c r="Y55" s="37">
        <f t="shared" si="30"/>
        <v>0</v>
      </c>
      <c r="Z55" s="37">
        <f t="shared" si="30"/>
        <v>0</v>
      </c>
      <c r="AA55" s="62">
        <f>Z59-O57</f>
        <v>0</v>
      </c>
      <c r="AB55" s="37">
        <f>AB14+AB21-AB53</f>
        <v>0</v>
      </c>
      <c r="AC55" s="37">
        <f t="shared" ref="AC55:AM55" si="31">AC14+AC21-AC53</f>
        <v>0</v>
      </c>
      <c r="AD55" s="37">
        <f t="shared" si="31"/>
        <v>0</v>
      </c>
      <c r="AE55" s="37">
        <f t="shared" si="31"/>
        <v>0</v>
      </c>
      <c r="AF55" s="37">
        <f t="shared" si="31"/>
        <v>0</v>
      </c>
      <c r="AG55" s="37">
        <f t="shared" si="31"/>
        <v>0</v>
      </c>
      <c r="AH55" s="37">
        <f t="shared" si="31"/>
        <v>0</v>
      </c>
      <c r="AI55" s="37">
        <f t="shared" si="31"/>
        <v>0</v>
      </c>
      <c r="AJ55" s="37">
        <f t="shared" si="31"/>
        <v>0</v>
      </c>
      <c r="AK55" s="37">
        <f t="shared" si="31"/>
        <v>0</v>
      </c>
      <c r="AL55" s="37">
        <f t="shared" si="31"/>
        <v>0</v>
      </c>
      <c r="AM55" s="37">
        <f t="shared" si="31"/>
        <v>0</v>
      </c>
      <c r="AN55" s="62">
        <f>AM59-AB57</f>
        <v>0</v>
      </c>
      <c r="AO55" s="37">
        <f>AO14+AO21-AO53</f>
        <v>0</v>
      </c>
      <c r="AP55" s="37">
        <f t="shared" ref="AP55:AZ55" si="32">AP14+AP21-AP53</f>
        <v>0</v>
      </c>
      <c r="AQ55" s="37">
        <f t="shared" si="32"/>
        <v>0</v>
      </c>
      <c r="AR55" s="37">
        <f t="shared" si="32"/>
        <v>0</v>
      </c>
      <c r="AS55" s="37">
        <f t="shared" si="32"/>
        <v>0</v>
      </c>
      <c r="AT55" s="37">
        <f t="shared" si="32"/>
        <v>0</v>
      </c>
      <c r="AU55" s="37">
        <f t="shared" si="32"/>
        <v>0</v>
      </c>
      <c r="AV55" s="37">
        <f t="shared" si="32"/>
        <v>0</v>
      </c>
      <c r="AW55" s="37">
        <f t="shared" si="32"/>
        <v>0</v>
      </c>
      <c r="AX55" s="37">
        <f t="shared" si="32"/>
        <v>0</v>
      </c>
      <c r="AY55" s="37">
        <f t="shared" si="32"/>
        <v>0</v>
      </c>
      <c r="AZ55" s="37">
        <f t="shared" si="32"/>
        <v>0</v>
      </c>
      <c r="BA55" s="62">
        <f>AZ59-AO57</f>
        <v>0</v>
      </c>
      <c r="BB55" s="37">
        <f>BB14+BB21-BB53</f>
        <v>0</v>
      </c>
      <c r="BC55" s="37">
        <f t="shared" ref="BC55:BM55" si="33">BC14+BC21-BC53</f>
        <v>0</v>
      </c>
      <c r="BD55" s="37">
        <f t="shared" si="33"/>
        <v>0</v>
      </c>
      <c r="BE55" s="37">
        <f t="shared" si="33"/>
        <v>0</v>
      </c>
      <c r="BF55" s="37">
        <f t="shared" si="33"/>
        <v>0</v>
      </c>
      <c r="BG55" s="37">
        <f t="shared" si="33"/>
        <v>0</v>
      </c>
      <c r="BH55" s="37">
        <f t="shared" si="33"/>
        <v>0</v>
      </c>
      <c r="BI55" s="37">
        <f t="shared" si="33"/>
        <v>0</v>
      </c>
      <c r="BJ55" s="37">
        <f t="shared" si="33"/>
        <v>0</v>
      </c>
      <c r="BK55" s="37">
        <f t="shared" si="33"/>
        <v>0</v>
      </c>
      <c r="BL55" s="37">
        <f t="shared" si="33"/>
        <v>0</v>
      </c>
      <c r="BM55" s="37">
        <f t="shared" si="33"/>
        <v>0</v>
      </c>
      <c r="BN55" s="62">
        <f>BM59-BB57</f>
        <v>0</v>
      </c>
      <c r="BP55" s="103">
        <v>43</v>
      </c>
      <c r="BQ55" s="103"/>
      <c r="BR55" s="105">
        <f t="shared" si="5"/>
        <v>0</v>
      </c>
      <c r="BS55" s="87">
        <f>Cashflow!$AV$46</f>
        <v>0</v>
      </c>
      <c r="BT55" s="105">
        <f t="shared" si="1"/>
        <v>0</v>
      </c>
      <c r="BU55"/>
    </row>
    <row r="56" spans="1:73" s="21" customFormat="1">
      <c r="A56" s="2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63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63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63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63"/>
      <c r="BP56" s="106">
        <v>44</v>
      </c>
      <c r="BQ56" s="106"/>
      <c r="BR56" s="105">
        <f t="shared" si="5"/>
        <v>0</v>
      </c>
      <c r="BS56" s="87">
        <f>Cashflow!$AW$46</f>
        <v>0</v>
      </c>
      <c r="BT56" s="105">
        <f t="shared" si="1"/>
        <v>0</v>
      </c>
      <c r="BU56"/>
    </row>
    <row r="57" spans="1:73" s="21" customFormat="1">
      <c r="A57" s="27" t="s">
        <v>53</v>
      </c>
      <c r="B57" s="4"/>
      <c r="C57" s="37">
        <f t="shared" ref="C57:G57" si="34">B59</f>
        <v>0</v>
      </c>
      <c r="D57" s="37">
        <f t="shared" si="34"/>
        <v>0</v>
      </c>
      <c r="E57" s="37">
        <f t="shared" si="34"/>
        <v>0</v>
      </c>
      <c r="F57" s="37">
        <f t="shared" si="34"/>
        <v>0</v>
      </c>
      <c r="G57" s="37">
        <f t="shared" si="34"/>
        <v>0</v>
      </c>
      <c r="H57" s="37">
        <f t="shared" ref="H57:Z57" si="35">G59</f>
        <v>0</v>
      </c>
      <c r="I57" s="37">
        <f t="shared" si="35"/>
        <v>0</v>
      </c>
      <c r="J57" s="37">
        <f t="shared" si="35"/>
        <v>0</v>
      </c>
      <c r="K57" s="37">
        <f t="shared" si="35"/>
        <v>0</v>
      </c>
      <c r="L57" s="37">
        <f t="shared" si="35"/>
        <v>0</v>
      </c>
      <c r="M57" s="37">
        <f t="shared" si="35"/>
        <v>0</v>
      </c>
      <c r="N57" s="62"/>
      <c r="O57" s="37">
        <f>M59</f>
        <v>0</v>
      </c>
      <c r="P57" s="37">
        <f t="shared" si="35"/>
        <v>0</v>
      </c>
      <c r="Q57" s="37">
        <f t="shared" si="35"/>
        <v>0</v>
      </c>
      <c r="R57" s="37">
        <f t="shared" si="35"/>
        <v>0</v>
      </c>
      <c r="S57" s="37">
        <f t="shared" si="35"/>
        <v>0</v>
      </c>
      <c r="T57" s="37">
        <f t="shared" si="35"/>
        <v>0</v>
      </c>
      <c r="U57" s="37">
        <f t="shared" si="35"/>
        <v>0</v>
      </c>
      <c r="V57" s="37">
        <f t="shared" si="35"/>
        <v>0</v>
      </c>
      <c r="W57" s="37">
        <f t="shared" si="35"/>
        <v>0</v>
      </c>
      <c r="X57" s="37">
        <f t="shared" si="35"/>
        <v>0</v>
      </c>
      <c r="Y57" s="37">
        <f t="shared" si="35"/>
        <v>0</v>
      </c>
      <c r="Z57" s="37">
        <f t="shared" si="35"/>
        <v>0</v>
      </c>
      <c r="AA57" s="62"/>
      <c r="AB57" s="37">
        <f t="shared" ref="AB57" si="36">Z59</f>
        <v>0</v>
      </c>
      <c r="AC57" s="37">
        <f t="shared" ref="AC57" si="37">AB59</f>
        <v>0</v>
      </c>
      <c r="AD57" s="37">
        <f t="shared" ref="AD57" si="38">AC59</f>
        <v>0</v>
      </c>
      <c r="AE57" s="37">
        <f t="shared" ref="AE57" si="39">AD59</f>
        <v>0</v>
      </c>
      <c r="AF57" s="37">
        <f t="shared" ref="AF57" si="40">AE59</f>
        <v>0</v>
      </c>
      <c r="AG57" s="37">
        <f t="shared" ref="AG57" si="41">AF59</f>
        <v>0</v>
      </c>
      <c r="AH57" s="37">
        <f t="shared" ref="AH57" si="42">AG59</f>
        <v>0</v>
      </c>
      <c r="AI57" s="37">
        <f t="shared" ref="AI57" si="43">AH59</f>
        <v>0</v>
      </c>
      <c r="AJ57" s="37">
        <f t="shared" ref="AJ57" si="44">AI59</f>
        <v>0</v>
      </c>
      <c r="AK57" s="37">
        <f t="shared" ref="AK57" si="45">AJ59</f>
        <v>0</v>
      </c>
      <c r="AL57" s="37">
        <f t="shared" ref="AL57" si="46">AK59</f>
        <v>0</v>
      </c>
      <c r="AM57" s="37">
        <f t="shared" ref="AM57" si="47">AL59</f>
        <v>0</v>
      </c>
      <c r="AN57" s="62"/>
      <c r="AO57" s="37">
        <f t="shared" ref="AO57" si="48">AM59</f>
        <v>0</v>
      </c>
      <c r="AP57" s="37">
        <f t="shared" ref="AP57" si="49">AO59</f>
        <v>0</v>
      </c>
      <c r="AQ57" s="37">
        <f t="shared" ref="AQ57" si="50">AP59</f>
        <v>0</v>
      </c>
      <c r="AR57" s="37">
        <f t="shared" ref="AR57" si="51">AQ59</f>
        <v>0</v>
      </c>
      <c r="AS57" s="37">
        <f t="shared" ref="AS57" si="52">AR59</f>
        <v>0</v>
      </c>
      <c r="AT57" s="37">
        <f t="shared" ref="AT57" si="53">AS59</f>
        <v>0</v>
      </c>
      <c r="AU57" s="37">
        <f t="shared" ref="AU57" si="54">AT59</f>
        <v>0</v>
      </c>
      <c r="AV57" s="37">
        <f t="shared" ref="AV57" si="55">AU59</f>
        <v>0</v>
      </c>
      <c r="AW57" s="37">
        <f t="shared" ref="AW57" si="56">AV59</f>
        <v>0</v>
      </c>
      <c r="AX57" s="37">
        <f t="shared" ref="AX57" si="57">AW59</f>
        <v>0</v>
      </c>
      <c r="AY57" s="37">
        <f t="shared" ref="AY57" si="58">AX59</f>
        <v>0</v>
      </c>
      <c r="AZ57" s="37">
        <f t="shared" ref="AZ57" si="59">AY59</f>
        <v>0</v>
      </c>
      <c r="BA57" s="62"/>
      <c r="BB57" s="37">
        <f t="shared" ref="BB57" si="60">AZ59</f>
        <v>0</v>
      </c>
      <c r="BC57" s="37">
        <f t="shared" ref="BC57" si="61">BB59</f>
        <v>0</v>
      </c>
      <c r="BD57" s="37">
        <f t="shared" ref="BD57" si="62">BC59</f>
        <v>0</v>
      </c>
      <c r="BE57" s="37">
        <f t="shared" ref="BE57" si="63">BD59</f>
        <v>0</v>
      </c>
      <c r="BF57" s="37">
        <f t="shared" ref="BF57" si="64">BE59</f>
        <v>0</v>
      </c>
      <c r="BG57" s="37">
        <f t="shared" ref="BG57" si="65">BF59</f>
        <v>0</v>
      </c>
      <c r="BH57" s="37">
        <f t="shared" ref="BH57" si="66">BG59</f>
        <v>0</v>
      </c>
      <c r="BI57" s="37">
        <f t="shared" ref="BI57" si="67">BH59</f>
        <v>0</v>
      </c>
      <c r="BJ57" s="37">
        <f t="shared" ref="BJ57" si="68">BI59</f>
        <v>0</v>
      </c>
      <c r="BK57" s="37">
        <f t="shared" ref="BK57" si="69">BJ59</f>
        <v>0</v>
      </c>
      <c r="BL57" s="37">
        <f t="shared" ref="BL57" si="70">BK59</f>
        <v>0</v>
      </c>
      <c r="BM57" s="37">
        <f t="shared" ref="BM57" si="71">BL59</f>
        <v>0</v>
      </c>
      <c r="BN57" s="62"/>
      <c r="BP57" s="106">
        <v>45</v>
      </c>
      <c r="BQ57" s="106"/>
      <c r="BR57" s="105">
        <f t="shared" si="5"/>
        <v>0</v>
      </c>
      <c r="BS57" s="87">
        <f>Cashflow!$AX$46</f>
        <v>0</v>
      </c>
      <c r="BT57" s="105">
        <f t="shared" si="1"/>
        <v>0</v>
      </c>
      <c r="BU57"/>
    </row>
    <row r="58" spans="1:73" s="21" customFormat="1" ht="15" thickBot="1">
      <c r="A58" s="2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63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63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63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63"/>
      <c r="BP58" s="106">
        <v>46</v>
      </c>
      <c r="BQ58" s="106"/>
      <c r="BR58" s="105">
        <f t="shared" si="5"/>
        <v>0</v>
      </c>
      <c r="BS58" s="87">
        <f>Cashflow!$AY$46</f>
        <v>0</v>
      </c>
      <c r="BT58" s="105">
        <f t="shared" si="1"/>
        <v>0</v>
      </c>
      <c r="BU58"/>
    </row>
    <row r="59" spans="1:73" s="21" customFormat="1" ht="15" thickBot="1">
      <c r="A59" s="27" t="s">
        <v>54</v>
      </c>
      <c r="B59" s="39">
        <f t="shared" ref="B59:Z59" si="72">SUM(B55:B58)</f>
        <v>0</v>
      </c>
      <c r="C59" s="39">
        <f t="shared" si="72"/>
        <v>0</v>
      </c>
      <c r="D59" s="39">
        <f t="shared" si="72"/>
        <v>0</v>
      </c>
      <c r="E59" s="39">
        <f t="shared" si="72"/>
        <v>0</v>
      </c>
      <c r="F59" s="39">
        <f t="shared" si="72"/>
        <v>0</v>
      </c>
      <c r="G59" s="39">
        <f t="shared" si="72"/>
        <v>0</v>
      </c>
      <c r="H59" s="39">
        <f t="shared" si="72"/>
        <v>0</v>
      </c>
      <c r="I59" s="39">
        <f t="shared" si="72"/>
        <v>0</v>
      </c>
      <c r="J59" s="39">
        <f t="shared" si="72"/>
        <v>0</v>
      </c>
      <c r="K59" s="39">
        <f t="shared" si="72"/>
        <v>0</v>
      </c>
      <c r="L59" s="39">
        <f t="shared" si="72"/>
        <v>0</v>
      </c>
      <c r="M59" s="39">
        <f t="shared" si="72"/>
        <v>0</v>
      </c>
      <c r="N59" s="64"/>
      <c r="O59" s="39">
        <f t="shared" si="72"/>
        <v>0</v>
      </c>
      <c r="P59" s="39">
        <f t="shared" si="72"/>
        <v>0</v>
      </c>
      <c r="Q59" s="39">
        <f t="shared" si="72"/>
        <v>0</v>
      </c>
      <c r="R59" s="39">
        <f t="shared" si="72"/>
        <v>0</v>
      </c>
      <c r="S59" s="39">
        <f t="shared" si="72"/>
        <v>0</v>
      </c>
      <c r="T59" s="39">
        <f t="shared" si="72"/>
        <v>0</v>
      </c>
      <c r="U59" s="39">
        <f t="shared" si="72"/>
        <v>0</v>
      </c>
      <c r="V59" s="39">
        <f t="shared" si="72"/>
        <v>0</v>
      </c>
      <c r="W59" s="39">
        <f t="shared" si="72"/>
        <v>0</v>
      </c>
      <c r="X59" s="39">
        <f t="shared" si="72"/>
        <v>0</v>
      </c>
      <c r="Y59" s="39">
        <f t="shared" si="72"/>
        <v>0</v>
      </c>
      <c r="Z59" s="40">
        <f t="shared" si="72"/>
        <v>0</v>
      </c>
      <c r="AA59" s="64"/>
      <c r="AB59" s="39">
        <f t="shared" ref="AB59:AM59" si="73">SUM(AB55:AB58)</f>
        <v>0</v>
      </c>
      <c r="AC59" s="39">
        <f t="shared" si="73"/>
        <v>0</v>
      </c>
      <c r="AD59" s="39">
        <f t="shared" si="73"/>
        <v>0</v>
      </c>
      <c r="AE59" s="39">
        <f t="shared" si="73"/>
        <v>0</v>
      </c>
      <c r="AF59" s="39">
        <f t="shared" si="73"/>
        <v>0</v>
      </c>
      <c r="AG59" s="39">
        <f t="shared" si="73"/>
        <v>0</v>
      </c>
      <c r="AH59" s="39">
        <f t="shared" si="73"/>
        <v>0</v>
      </c>
      <c r="AI59" s="39">
        <f t="shared" si="73"/>
        <v>0</v>
      </c>
      <c r="AJ59" s="39">
        <f t="shared" si="73"/>
        <v>0</v>
      </c>
      <c r="AK59" s="39">
        <f t="shared" si="73"/>
        <v>0</v>
      </c>
      <c r="AL59" s="39">
        <f t="shared" si="73"/>
        <v>0</v>
      </c>
      <c r="AM59" s="39">
        <f t="shared" si="73"/>
        <v>0</v>
      </c>
      <c r="AN59" s="64"/>
      <c r="AO59" s="39">
        <f t="shared" ref="AO59:AZ59" si="74">SUM(AO55:AO58)</f>
        <v>0</v>
      </c>
      <c r="AP59" s="39">
        <f t="shared" si="74"/>
        <v>0</v>
      </c>
      <c r="AQ59" s="39">
        <f t="shared" si="74"/>
        <v>0</v>
      </c>
      <c r="AR59" s="39">
        <f t="shared" si="74"/>
        <v>0</v>
      </c>
      <c r="AS59" s="39">
        <f t="shared" si="74"/>
        <v>0</v>
      </c>
      <c r="AT59" s="39">
        <f t="shared" si="74"/>
        <v>0</v>
      </c>
      <c r="AU59" s="39">
        <f t="shared" si="74"/>
        <v>0</v>
      </c>
      <c r="AV59" s="39">
        <f t="shared" si="74"/>
        <v>0</v>
      </c>
      <c r="AW59" s="39">
        <f t="shared" si="74"/>
        <v>0</v>
      </c>
      <c r="AX59" s="39">
        <f t="shared" si="74"/>
        <v>0</v>
      </c>
      <c r="AY59" s="39">
        <f t="shared" si="74"/>
        <v>0</v>
      </c>
      <c r="AZ59" s="39">
        <f t="shared" si="74"/>
        <v>0</v>
      </c>
      <c r="BA59" s="64"/>
      <c r="BB59" s="39">
        <f t="shared" ref="BB59:BM59" si="75">SUM(BB55:BB58)</f>
        <v>0</v>
      </c>
      <c r="BC59" s="39">
        <f t="shared" si="75"/>
        <v>0</v>
      </c>
      <c r="BD59" s="39">
        <f t="shared" si="75"/>
        <v>0</v>
      </c>
      <c r="BE59" s="39">
        <f t="shared" si="75"/>
        <v>0</v>
      </c>
      <c r="BF59" s="39">
        <f t="shared" si="75"/>
        <v>0</v>
      </c>
      <c r="BG59" s="39">
        <f t="shared" si="75"/>
        <v>0</v>
      </c>
      <c r="BH59" s="39">
        <f t="shared" si="75"/>
        <v>0</v>
      </c>
      <c r="BI59" s="39">
        <f t="shared" si="75"/>
        <v>0</v>
      </c>
      <c r="BJ59" s="39">
        <f t="shared" si="75"/>
        <v>0</v>
      </c>
      <c r="BK59" s="39">
        <f t="shared" si="75"/>
        <v>0</v>
      </c>
      <c r="BL59" s="39">
        <f t="shared" si="75"/>
        <v>0</v>
      </c>
      <c r="BM59" s="39">
        <f t="shared" si="75"/>
        <v>0</v>
      </c>
      <c r="BN59" s="64"/>
      <c r="BP59" s="106">
        <v>47</v>
      </c>
      <c r="BQ59" s="106"/>
      <c r="BR59" s="105">
        <f t="shared" si="5"/>
        <v>0</v>
      </c>
      <c r="BS59" s="87">
        <f>Cashflow!$AZ$46</f>
        <v>0</v>
      </c>
      <c r="BT59" s="105">
        <f t="shared" si="1"/>
        <v>0</v>
      </c>
      <c r="BU59"/>
    </row>
    <row r="60" spans="1:73" s="21" customFormat="1">
      <c r="A60" s="26" t="s">
        <v>55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5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5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5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5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56"/>
      <c r="BP60" s="106">
        <v>48</v>
      </c>
      <c r="BQ60" s="106"/>
      <c r="BR60" s="105">
        <f t="shared" si="5"/>
        <v>0</v>
      </c>
      <c r="BS60" s="87">
        <f>Cashflow!$AP$57</f>
        <v>0</v>
      </c>
      <c r="BT60" s="105">
        <f t="shared" si="1"/>
        <v>0</v>
      </c>
      <c r="BU60"/>
    </row>
    <row r="61" spans="1:73" s="21" customForma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5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5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5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5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56"/>
      <c r="BP61" s="106">
        <v>49</v>
      </c>
      <c r="BQ61" s="106"/>
      <c r="BR61" s="105">
        <f t="shared" si="5"/>
        <v>0</v>
      </c>
      <c r="BS61" s="92">
        <f>Cashflow!$BB$46</f>
        <v>0</v>
      </c>
      <c r="BT61" s="105">
        <f t="shared" si="1"/>
        <v>0</v>
      </c>
      <c r="BU61"/>
    </row>
    <row r="62" spans="1:73" s="21" customFormat="1">
      <c r="A62" s="25" t="s">
        <v>56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5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5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5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5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56"/>
      <c r="BP62" s="106">
        <v>50</v>
      </c>
      <c r="BQ62" s="106"/>
      <c r="BR62" s="105">
        <f t="shared" si="5"/>
        <v>0</v>
      </c>
      <c r="BS62" s="92">
        <f>Cashflow!$BC$46</f>
        <v>0</v>
      </c>
      <c r="BT62" s="105">
        <f t="shared" si="1"/>
        <v>0</v>
      </c>
      <c r="BU62"/>
    </row>
    <row r="63" spans="1:73">
      <c r="A63" s="32" t="s">
        <v>57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5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6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56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56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56"/>
      <c r="BP63" s="106">
        <v>51</v>
      </c>
      <c r="BQ63" s="106"/>
      <c r="BR63" s="105">
        <f t="shared" si="5"/>
        <v>0</v>
      </c>
      <c r="BS63" s="92">
        <f>Cashflow!$BD$46</f>
        <v>0</v>
      </c>
      <c r="BT63" s="105">
        <f t="shared" si="1"/>
        <v>0</v>
      </c>
    </row>
    <row r="64" spans="1:73">
      <c r="A64" s="32" t="s">
        <v>58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5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6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56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56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56"/>
      <c r="BP64" s="103">
        <v>52</v>
      </c>
      <c r="BQ64" s="103"/>
      <c r="BR64" s="105">
        <f t="shared" si="5"/>
        <v>0</v>
      </c>
      <c r="BS64" s="92">
        <f>Cashflow!$BE$46</f>
        <v>0</v>
      </c>
      <c r="BT64" s="105">
        <f t="shared" si="1"/>
        <v>0</v>
      </c>
    </row>
    <row r="65" spans="1:72">
      <c r="A65" s="3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65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9"/>
      <c r="AA65" s="65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9"/>
      <c r="AN65" s="65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9"/>
      <c r="BA65" s="65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9"/>
      <c r="BN65" s="65"/>
      <c r="BP65" s="106">
        <v>53</v>
      </c>
      <c r="BQ65" s="106"/>
      <c r="BR65" s="105">
        <f t="shared" si="5"/>
        <v>0</v>
      </c>
      <c r="BS65" s="92">
        <f>Cashflow!$BF$46</f>
        <v>0</v>
      </c>
      <c r="BT65" s="105">
        <f t="shared" si="1"/>
        <v>0</v>
      </c>
    </row>
    <row r="66" spans="1:72">
      <c r="A66" s="33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65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9"/>
      <c r="AA66" s="65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9"/>
      <c r="AN66" s="65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9"/>
      <c r="BA66" s="65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9"/>
      <c r="BN66" s="65"/>
      <c r="BP66" s="106">
        <v>54</v>
      </c>
      <c r="BQ66" s="106"/>
      <c r="BR66" s="105">
        <f t="shared" si="5"/>
        <v>0</v>
      </c>
      <c r="BS66" s="92">
        <f>Cashflow!$BG$46</f>
        <v>0</v>
      </c>
      <c r="BT66" s="105">
        <f t="shared" si="1"/>
        <v>0</v>
      </c>
    </row>
    <row r="67" spans="1:72">
      <c r="A67" s="3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65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9"/>
      <c r="AA67" s="65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9"/>
      <c r="AN67" s="65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9"/>
      <c r="BA67" s="65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9"/>
      <c r="BN67" s="65"/>
      <c r="BP67" s="106">
        <v>55</v>
      </c>
      <c r="BQ67" s="106"/>
      <c r="BR67" s="105">
        <f t="shared" si="5"/>
        <v>0</v>
      </c>
      <c r="BS67" s="92">
        <f>Cashflow!$BH$46</f>
        <v>0</v>
      </c>
      <c r="BT67" s="105">
        <f t="shared" si="1"/>
        <v>0</v>
      </c>
    </row>
    <row r="68" spans="1:72">
      <c r="A68" s="33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65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9"/>
      <c r="AA68" s="65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9"/>
      <c r="AN68" s="65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9"/>
      <c r="BA68" s="65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9"/>
      <c r="BN68" s="65"/>
      <c r="BP68" s="106">
        <v>56</v>
      </c>
      <c r="BQ68" s="106"/>
      <c r="BR68" s="105">
        <f t="shared" si="5"/>
        <v>0</v>
      </c>
      <c r="BS68" s="92">
        <f>Cashflow!$BI$46</f>
        <v>0</v>
      </c>
      <c r="BT68" s="105">
        <f t="shared" si="1"/>
        <v>0</v>
      </c>
    </row>
    <row r="69" spans="1:72">
      <c r="A69" s="33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65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9"/>
      <c r="AA69" s="65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9"/>
      <c r="AN69" s="65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9"/>
      <c r="BA69" s="65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9"/>
      <c r="BN69" s="65"/>
      <c r="BP69" s="106">
        <v>57</v>
      </c>
      <c r="BQ69" s="106"/>
      <c r="BR69" s="105">
        <f t="shared" si="5"/>
        <v>0</v>
      </c>
      <c r="BS69" s="92">
        <f>Cashflow!$BJ$46</f>
        <v>0</v>
      </c>
      <c r="BT69" s="105">
        <f t="shared" si="1"/>
        <v>0</v>
      </c>
    </row>
    <row r="70" spans="1:72">
      <c r="A70" s="3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65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9"/>
      <c r="AA70" s="65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9"/>
      <c r="AN70" s="65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9"/>
      <c r="BA70" s="65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9"/>
      <c r="BN70" s="65"/>
      <c r="BP70" s="106">
        <v>58</v>
      </c>
      <c r="BQ70" s="106"/>
      <c r="BR70" s="105">
        <f t="shared" si="5"/>
        <v>0</v>
      </c>
      <c r="BS70" s="92">
        <f>Cashflow!$BK$46</f>
        <v>0</v>
      </c>
      <c r="BT70" s="105">
        <f t="shared" si="1"/>
        <v>0</v>
      </c>
    </row>
    <row r="71" spans="1:72">
      <c r="A71" s="3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65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9"/>
      <c r="AA71" s="65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9"/>
      <c r="AN71" s="65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9"/>
      <c r="BA71" s="65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9"/>
      <c r="BN71" s="65"/>
      <c r="BP71" s="106">
        <v>59</v>
      </c>
      <c r="BQ71" s="106"/>
      <c r="BR71" s="105">
        <f t="shared" si="5"/>
        <v>0</v>
      </c>
      <c r="BS71" s="92">
        <f>Cashflow!$BL$46</f>
        <v>0</v>
      </c>
      <c r="BT71" s="105">
        <f t="shared" si="1"/>
        <v>0</v>
      </c>
    </row>
    <row r="72" spans="1:72">
      <c r="A72" s="33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65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9"/>
      <c r="AA72" s="65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9"/>
      <c r="AN72" s="65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9"/>
      <c r="BA72" s="65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9"/>
      <c r="BN72" s="65"/>
      <c r="BP72" s="106">
        <v>60</v>
      </c>
      <c r="BQ72" s="106"/>
      <c r="BR72" s="105">
        <f t="shared" si="5"/>
        <v>0</v>
      </c>
      <c r="BS72" s="92">
        <f>Cashflow!$BM$46</f>
        <v>0</v>
      </c>
      <c r="BT72" s="105">
        <f t="shared" si="1"/>
        <v>0</v>
      </c>
    </row>
    <row r="73" spans="1:72">
      <c r="A73" s="33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65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9"/>
      <c r="AA73" s="65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9"/>
      <c r="AN73" s="65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9"/>
      <c r="BA73" s="65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9"/>
      <c r="BN73" s="65"/>
    </row>
    <row r="74" spans="1:72">
      <c r="A74" s="33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65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9"/>
      <c r="AA74" s="65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9"/>
      <c r="AN74" s="65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9"/>
      <c r="BA74" s="65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9"/>
      <c r="BN74" s="65"/>
      <c r="BS74">
        <f>SUM(BS13:BS73)</f>
        <v>0</v>
      </c>
    </row>
    <row r="75" spans="1:72">
      <c r="A75" s="33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65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9"/>
      <c r="AA75" s="65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9"/>
      <c r="AN75" s="65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9"/>
      <c r="BA75" s="65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9"/>
      <c r="BN75" s="65"/>
    </row>
    <row r="76" spans="1:72">
      <c r="A76" s="3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65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9"/>
      <c r="AA76" s="65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9"/>
      <c r="AN76" s="65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9"/>
      <c r="BA76" s="65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9"/>
      <c r="BN76" s="65"/>
    </row>
    <row r="77" spans="1:72">
      <c r="A77" s="33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65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9"/>
      <c r="AA77" s="65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9"/>
      <c r="AN77" s="65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9"/>
      <c r="BA77" s="65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9"/>
      <c r="BN77" s="65"/>
    </row>
    <row r="78" spans="1:72">
      <c r="A78" s="34"/>
      <c r="B78" s="10"/>
      <c r="C78" s="10"/>
      <c r="D78" s="10"/>
      <c r="E78" s="10"/>
      <c r="F78" s="10"/>
      <c r="G78" s="10"/>
      <c r="H78" s="11"/>
      <c r="I78" s="11"/>
      <c r="J78" s="11"/>
      <c r="K78" s="11"/>
      <c r="L78" s="11"/>
      <c r="M78" s="11"/>
      <c r="N78" s="66"/>
      <c r="O78" s="11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2"/>
      <c r="AA78" s="66"/>
      <c r="AB78" s="11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2"/>
      <c r="AN78" s="66"/>
      <c r="AO78" s="11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2"/>
      <c r="BA78" s="66"/>
      <c r="BB78" s="11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2"/>
      <c r="BN78" s="66"/>
    </row>
    <row r="79" spans="1:72">
      <c r="A79" s="34"/>
      <c r="B79" s="10"/>
      <c r="C79" s="10"/>
      <c r="D79" s="10"/>
      <c r="E79" s="10"/>
      <c r="F79" s="10"/>
      <c r="G79" s="10"/>
      <c r="H79" s="11"/>
      <c r="I79" s="11"/>
      <c r="J79" s="11"/>
      <c r="K79" s="11"/>
      <c r="L79" s="11"/>
      <c r="M79" s="11"/>
      <c r="N79" s="66"/>
      <c r="O79" s="11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2"/>
      <c r="AA79" s="66"/>
      <c r="AB79" s="11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2"/>
      <c r="AN79" s="66"/>
      <c r="AO79" s="11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2"/>
      <c r="BA79" s="66"/>
      <c r="BB79" s="11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2"/>
      <c r="BN79" s="66"/>
    </row>
    <row r="80" spans="1:72">
      <c r="A80" s="34"/>
      <c r="B80" s="10"/>
      <c r="C80" s="10"/>
      <c r="D80" s="10"/>
      <c r="E80" s="10"/>
      <c r="F80" s="10"/>
      <c r="G80" s="10"/>
      <c r="H80" s="11"/>
      <c r="I80" s="11"/>
      <c r="J80" s="11"/>
      <c r="K80" s="11"/>
      <c r="L80" s="11"/>
      <c r="M80" s="11"/>
      <c r="N80" s="66"/>
      <c r="O80" s="11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2"/>
      <c r="AA80" s="66"/>
      <c r="AB80" s="11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2"/>
      <c r="AN80" s="66"/>
      <c r="AO80" s="11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2"/>
      <c r="BA80" s="66"/>
      <c r="BB80" s="11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2"/>
      <c r="BN80" s="66"/>
    </row>
    <row r="81" spans="1:66">
      <c r="A81" s="34"/>
      <c r="B81" s="10"/>
      <c r="C81" s="10"/>
      <c r="D81" s="10"/>
      <c r="E81" s="10"/>
      <c r="F81" s="10"/>
      <c r="G81" s="10"/>
      <c r="H81" s="11"/>
      <c r="I81" s="11"/>
      <c r="J81" s="11"/>
      <c r="K81" s="11"/>
      <c r="L81" s="11"/>
      <c r="M81" s="11"/>
      <c r="N81" s="66"/>
      <c r="O81" s="11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2"/>
      <c r="AA81" s="66"/>
      <c r="AB81" s="11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2"/>
      <c r="AN81" s="66"/>
      <c r="AO81" s="11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2"/>
      <c r="BA81" s="66"/>
      <c r="BB81" s="11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2"/>
      <c r="BN81" s="66"/>
    </row>
    <row r="82" spans="1:66">
      <c r="A82" s="34"/>
      <c r="B82" s="10"/>
      <c r="C82" s="10"/>
      <c r="D82" s="10"/>
      <c r="E82" s="10"/>
      <c r="F82" s="10"/>
      <c r="G82" s="10"/>
      <c r="H82" s="11"/>
      <c r="I82" s="11"/>
      <c r="J82" s="11"/>
      <c r="K82" s="11"/>
      <c r="L82" s="11"/>
      <c r="M82" s="11"/>
      <c r="N82" s="66"/>
      <c r="O82" s="11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2"/>
      <c r="AA82" s="66"/>
      <c r="AB82" s="11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2"/>
      <c r="AN82" s="66"/>
      <c r="AO82" s="11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2"/>
      <c r="BA82" s="66"/>
      <c r="BB82" s="11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2"/>
      <c r="BN82" s="66"/>
    </row>
    <row r="83" spans="1:66">
      <c r="A83" s="34"/>
      <c r="B83" s="10"/>
      <c r="C83" s="10"/>
      <c r="D83" s="10"/>
      <c r="E83" s="10"/>
      <c r="F83" s="10"/>
      <c r="G83" s="10"/>
      <c r="H83" s="11"/>
      <c r="I83" s="11"/>
      <c r="J83" s="11"/>
      <c r="K83" s="11"/>
      <c r="L83" s="11"/>
      <c r="M83" s="11"/>
      <c r="N83" s="66"/>
      <c r="O83" s="11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2"/>
      <c r="AA83" s="66"/>
      <c r="AB83" s="11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2"/>
      <c r="AN83" s="66"/>
      <c r="AO83" s="11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2"/>
      <c r="BA83" s="66"/>
      <c r="BB83" s="11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2"/>
      <c r="BN83" s="66"/>
    </row>
    <row r="84" spans="1:66">
      <c r="A84" s="34"/>
      <c r="B84" s="10"/>
      <c r="C84" s="10"/>
      <c r="D84" s="10"/>
      <c r="E84" s="10"/>
      <c r="F84" s="10"/>
      <c r="G84" s="10"/>
      <c r="H84" s="11"/>
      <c r="I84" s="11"/>
      <c r="J84" s="11"/>
      <c r="K84" s="11"/>
      <c r="L84" s="11"/>
      <c r="M84" s="11"/>
      <c r="N84" s="66"/>
      <c r="O84" s="11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2"/>
      <c r="AA84" s="66"/>
      <c r="AB84" s="11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2"/>
      <c r="AN84" s="66"/>
      <c r="AO84" s="11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2"/>
      <c r="BA84" s="66"/>
      <c r="BB84" s="11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2"/>
      <c r="BN84" s="66"/>
    </row>
    <row r="85" spans="1:66">
      <c r="A85" s="34"/>
      <c r="B85" s="10"/>
      <c r="C85" s="10"/>
      <c r="D85" s="10"/>
      <c r="E85" s="10"/>
      <c r="F85" s="10"/>
      <c r="G85" s="10"/>
      <c r="H85" s="11"/>
      <c r="I85" s="11"/>
      <c r="J85" s="11"/>
      <c r="K85" s="11"/>
      <c r="L85" s="11"/>
      <c r="M85" s="11"/>
      <c r="N85" s="66"/>
      <c r="O85" s="11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2"/>
      <c r="AA85" s="66"/>
      <c r="AB85" s="11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2"/>
      <c r="AN85" s="66"/>
      <c r="AO85" s="11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2"/>
      <c r="BA85" s="66"/>
      <c r="BB85" s="11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2"/>
      <c r="BN85" s="66"/>
    </row>
    <row r="86" spans="1:66">
      <c r="A86" s="34"/>
      <c r="B86" s="10"/>
      <c r="C86" s="10"/>
      <c r="D86" s="10"/>
      <c r="E86" s="10"/>
      <c r="F86" s="10"/>
      <c r="G86" s="10"/>
      <c r="H86" s="11"/>
      <c r="I86" s="11"/>
      <c r="J86" s="11"/>
      <c r="K86" s="11"/>
      <c r="L86" s="11"/>
      <c r="M86" s="11"/>
      <c r="N86" s="66"/>
      <c r="O86" s="11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2"/>
      <c r="AA86" s="66"/>
      <c r="AB86" s="11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2"/>
      <c r="AN86" s="66"/>
      <c r="AO86" s="11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2"/>
      <c r="BA86" s="66"/>
      <c r="BB86" s="11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2"/>
      <c r="BN86" s="66"/>
    </row>
    <row r="87" spans="1:66">
      <c r="A87" s="34"/>
      <c r="B87" s="10"/>
      <c r="C87" s="10"/>
      <c r="D87" s="10"/>
      <c r="E87" s="10"/>
      <c r="F87" s="10"/>
      <c r="G87" s="10"/>
      <c r="H87" s="11"/>
      <c r="I87" s="11"/>
      <c r="J87" s="11"/>
      <c r="K87" s="11"/>
      <c r="L87" s="11"/>
      <c r="M87" s="11"/>
      <c r="N87" s="66"/>
      <c r="O87" s="11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2"/>
      <c r="AA87" s="66"/>
      <c r="AB87" s="11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2"/>
      <c r="AN87" s="66"/>
      <c r="AO87" s="11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2"/>
      <c r="BA87" s="66"/>
      <c r="BB87" s="11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2"/>
      <c r="BN87" s="66"/>
    </row>
    <row r="88" spans="1:66">
      <c r="A88" s="34"/>
      <c r="B88" s="10"/>
      <c r="C88" s="10"/>
      <c r="D88" s="10"/>
      <c r="E88" s="10"/>
      <c r="F88" s="10"/>
      <c r="G88" s="10"/>
      <c r="H88" s="11"/>
      <c r="I88" s="11"/>
      <c r="J88" s="11"/>
      <c r="K88" s="11"/>
      <c r="L88" s="11"/>
      <c r="M88" s="11"/>
      <c r="N88" s="66"/>
      <c r="O88" s="11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2"/>
      <c r="AA88" s="66"/>
      <c r="AB88" s="11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2"/>
      <c r="AN88" s="66"/>
      <c r="AO88" s="11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2"/>
      <c r="BA88" s="66"/>
      <c r="BB88" s="11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2"/>
      <c r="BN88" s="66"/>
    </row>
    <row r="89" spans="1:66">
      <c r="A89" s="34"/>
      <c r="B89" s="10"/>
      <c r="C89" s="10"/>
      <c r="D89" s="10"/>
      <c r="E89" s="10"/>
      <c r="F89" s="10"/>
      <c r="G89" s="10"/>
      <c r="H89" s="11"/>
      <c r="I89" s="11"/>
      <c r="J89" s="11"/>
      <c r="K89" s="11"/>
      <c r="L89" s="11"/>
      <c r="M89" s="11"/>
      <c r="N89" s="66"/>
      <c r="O89" s="11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2"/>
      <c r="AA89" s="66"/>
      <c r="AB89" s="11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2"/>
      <c r="AN89" s="66"/>
      <c r="AO89" s="11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2"/>
      <c r="BA89" s="66"/>
      <c r="BB89" s="11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2"/>
      <c r="BN89" s="66"/>
    </row>
    <row r="90" spans="1:66">
      <c r="A90" s="34"/>
      <c r="B90" s="10"/>
      <c r="C90" s="10"/>
      <c r="D90" s="10"/>
      <c r="E90" s="10"/>
      <c r="F90" s="10"/>
      <c r="G90" s="10"/>
      <c r="H90" s="11"/>
      <c r="I90" s="11"/>
      <c r="J90" s="11"/>
      <c r="K90" s="11"/>
      <c r="L90" s="11"/>
      <c r="M90" s="11"/>
      <c r="N90" s="66"/>
      <c r="O90" s="11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2"/>
      <c r="AA90" s="66"/>
      <c r="AB90" s="11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2"/>
      <c r="AN90" s="66"/>
      <c r="AO90" s="11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2"/>
      <c r="BA90" s="66"/>
      <c r="BB90" s="11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2"/>
      <c r="BN90" s="66"/>
    </row>
    <row r="91" spans="1:66">
      <c r="A91" s="34"/>
      <c r="B91" s="10"/>
      <c r="C91" s="10"/>
      <c r="D91" s="10"/>
      <c r="E91" s="10"/>
      <c r="F91" s="10"/>
      <c r="G91" s="10"/>
      <c r="H91" s="11"/>
      <c r="I91" s="11"/>
      <c r="J91" s="11"/>
      <c r="K91" s="11"/>
      <c r="L91" s="11"/>
      <c r="M91" s="11"/>
      <c r="N91" s="66"/>
      <c r="O91" s="11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2"/>
      <c r="AA91" s="66"/>
      <c r="AB91" s="11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2"/>
      <c r="AN91" s="66"/>
      <c r="AO91" s="11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2"/>
      <c r="BA91" s="66"/>
      <c r="BB91" s="11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2"/>
      <c r="BN91" s="66"/>
    </row>
    <row r="92" spans="1:66">
      <c r="A92" s="34"/>
      <c r="B92" s="10"/>
      <c r="C92" s="10"/>
      <c r="D92" s="10"/>
      <c r="E92" s="10"/>
      <c r="F92" s="10"/>
      <c r="G92" s="10"/>
      <c r="H92" s="11"/>
      <c r="I92" s="11"/>
      <c r="J92" s="11"/>
      <c r="K92" s="11"/>
      <c r="L92" s="11"/>
      <c r="M92" s="11"/>
      <c r="N92" s="66"/>
      <c r="O92" s="11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2"/>
      <c r="AA92" s="66"/>
      <c r="AB92" s="11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2"/>
      <c r="AN92" s="66"/>
      <c r="AO92" s="11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2"/>
      <c r="BA92" s="66"/>
      <c r="BB92" s="11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2"/>
      <c r="BN92" s="66"/>
    </row>
    <row r="93" spans="1:66" s="21" customFormat="1">
      <c r="N93" s="45"/>
      <c r="AA93" s="45"/>
      <c r="AN93" s="45"/>
      <c r="BA93" s="45"/>
      <c r="BN93" s="45"/>
    </row>
    <row r="94" spans="1:66" s="21" customFormat="1">
      <c r="N94" s="45"/>
      <c r="AA94" s="45"/>
      <c r="AN94" s="45"/>
      <c r="BA94" s="45"/>
      <c r="BN94" s="45"/>
    </row>
    <row r="95" spans="1:66" s="21" customFormat="1">
      <c r="N95" s="45"/>
      <c r="AA95" s="45"/>
      <c r="AN95" s="45"/>
      <c r="BA95" s="45"/>
      <c r="BN95" s="45"/>
    </row>
    <row r="96" spans="1:66" s="21" customFormat="1">
      <c r="N96" s="45"/>
      <c r="AA96" s="45"/>
      <c r="AN96" s="45"/>
      <c r="BA96" s="45"/>
      <c r="BN96" s="45"/>
    </row>
    <row r="97" spans="14:66" s="21" customFormat="1">
      <c r="N97" s="45"/>
      <c r="AA97" s="45"/>
      <c r="AN97" s="45"/>
      <c r="BA97" s="45"/>
      <c r="BN97" s="45"/>
    </row>
    <row r="98" spans="14:66" s="21" customFormat="1">
      <c r="N98" s="45"/>
      <c r="AA98" s="45"/>
      <c r="AN98" s="45"/>
      <c r="BA98" s="45"/>
      <c r="BN98" s="45"/>
    </row>
    <row r="99" spans="14:66" s="21" customFormat="1">
      <c r="N99" s="45"/>
      <c r="AA99" s="45"/>
      <c r="AN99" s="45"/>
      <c r="BA99" s="45"/>
      <c r="BN99" s="45"/>
    </row>
    <row r="100" spans="14:66" s="21" customFormat="1">
      <c r="N100" s="45"/>
      <c r="AA100" s="45"/>
      <c r="AN100" s="45"/>
      <c r="BA100" s="45"/>
      <c r="BN100" s="45"/>
    </row>
    <row r="101" spans="14:66" s="21" customFormat="1">
      <c r="N101" s="45"/>
      <c r="AA101" s="45"/>
      <c r="AN101" s="45"/>
      <c r="BA101" s="45"/>
      <c r="BN101" s="45"/>
    </row>
    <row r="102" spans="14:66" s="21" customFormat="1">
      <c r="N102" s="45"/>
      <c r="AA102" s="45"/>
      <c r="AN102" s="45"/>
      <c r="BA102" s="45"/>
      <c r="BN102" s="45"/>
    </row>
    <row r="103" spans="14:66" s="21" customFormat="1">
      <c r="N103" s="45"/>
      <c r="AA103" s="45"/>
      <c r="AN103" s="45"/>
      <c r="BA103" s="45"/>
      <c r="BN103" s="45"/>
    </row>
    <row r="104" spans="14:66" s="21" customFormat="1">
      <c r="N104" s="45"/>
      <c r="AA104" s="45"/>
      <c r="AN104" s="45"/>
      <c r="BA104" s="45"/>
      <c r="BN104" s="45"/>
    </row>
    <row r="105" spans="14:66" s="21" customFormat="1">
      <c r="N105" s="45"/>
      <c r="AA105" s="45"/>
      <c r="AN105" s="45"/>
      <c r="BA105" s="45"/>
      <c r="BN105" s="45"/>
    </row>
    <row r="106" spans="14:66" s="21" customFormat="1">
      <c r="N106" s="45"/>
      <c r="AA106" s="45"/>
      <c r="AN106" s="45"/>
      <c r="BA106" s="45"/>
      <c r="BN106" s="45"/>
    </row>
    <row r="107" spans="14:66" s="21" customFormat="1">
      <c r="N107" s="45"/>
      <c r="AA107" s="45"/>
      <c r="AN107" s="45"/>
      <c r="BA107" s="45"/>
      <c r="BN107" s="45"/>
    </row>
    <row r="108" spans="14:66" s="21" customFormat="1">
      <c r="N108" s="45"/>
      <c r="AA108" s="45"/>
      <c r="AN108" s="45"/>
      <c r="BA108" s="45"/>
      <c r="BN108" s="45"/>
    </row>
    <row r="109" spans="14:66" s="21" customFormat="1">
      <c r="N109" s="45"/>
      <c r="AA109" s="45"/>
      <c r="AN109" s="45"/>
      <c r="BA109" s="45"/>
      <c r="BN109" s="45"/>
    </row>
    <row r="110" spans="14:66" s="21" customFormat="1">
      <c r="N110" s="45"/>
      <c r="AA110" s="45"/>
      <c r="AN110" s="45"/>
      <c r="BA110" s="45"/>
      <c r="BN110" s="45"/>
    </row>
    <row r="111" spans="14:66" s="21" customFormat="1">
      <c r="N111" s="45"/>
      <c r="AA111" s="45"/>
      <c r="AN111" s="45"/>
      <c r="BA111" s="45"/>
      <c r="BN111" s="45"/>
    </row>
    <row r="112" spans="14:66" s="21" customFormat="1">
      <c r="N112" s="45"/>
      <c r="AA112" s="45"/>
      <c r="AN112" s="45"/>
      <c r="BA112" s="45"/>
      <c r="BN112" s="45"/>
    </row>
    <row r="113" spans="14:66" s="21" customFormat="1">
      <c r="N113" s="45"/>
      <c r="AA113" s="45"/>
      <c r="AN113" s="45"/>
      <c r="BA113" s="45"/>
      <c r="BN113" s="45"/>
    </row>
    <row r="114" spans="14:66" s="21" customFormat="1">
      <c r="N114" s="45"/>
      <c r="AA114" s="45"/>
      <c r="AN114" s="45"/>
      <c r="BA114" s="45"/>
      <c r="BN114" s="45"/>
    </row>
    <row r="115" spans="14:66" s="21" customFormat="1">
      <c r="N115" s="45"/>
      <c r="AA115" s="45"/>
      <c r="AN115" s="45"/>
      <c r="BA115" s="45"/>
      <c r="BN115" s="45"/>
    </row>
    <row r="116" spans="14:66" s="21" customFormat="1">
      <c r="N116" s="45"/>
      <c r="AA116" s="45"/>
      <c r="AN116" s="45"/>
      <c r="BA116" s="45"/>
      <c r="BN116" s="45"/>
    </row>
    <row r="117" spans="14:66" s="21" customFormat="1">
      <c r="N117" s="45"/>
      <c r="AA117" s="45"/>
      <c r="AN117" s="45"/>
      <c r="BA117" s="45"/>
      <c r="BN117" s="45"/>
    </row>
    <row r="118" spans="14:66" s="21" customFormat="1">
      <c r="N118" s="45"/>
      <c r="AA118" s="45"/>
      <c r="AN118" s="45"/>
      <c r="BA118" s="45"/>
      <c r="BN118" s="45"/>
    </row>
    <row r="119" spans="14:66" s="21" customFormat="1">
      <c r="N119" s="45"/>
      <c r="AA119" s="45"/>
      <c r="AN119" s="45"/>
      <c r="BA119" s="45"/>
      <c r="BN119" s="45"/>
    </row>
    <row r="120" spans="14:66" s="21" customFormat="1">
      <c r="N120" s="45"/>
      <c r="AA120" s="45"/>
      <c r="AN120" s="45"/>
      <c r="BA120" s="45"/>
      <c r="BN120" s="45"/>
    </row>
    <row r="121" spans="14:66" s="21" customFormat="1">
      <c r="N121" s="45"/>
      <c r="AA121" s="45"/>
      <c r="AN121" s="45"/>
      <c r="BA121" s="45"/>
      <c r="BN121" s="45"/>
    </row>
    <row r="122" spans="14:66" s="21" customFormat="1">
      <c r="N122" s="45"/>
      <c r="AA122" s="45"/>
      <c r="AN122" s="45"/>
      <c r="BA122" s="45"/>
      <c r="BN122" s="45"/>
    </row>
    <row r="123" spans="14:66" s="21" customFormat="1">
      <c r="N123" s="45"/>
      <c r="AA123" s="45"/>
      <c r="AN123" s="45"/>
      <c r="BA123" s="45"/>
      <c r="BN123" s="45"/>
    </row>
    <row r="124" spans="14:66" s="21" customFormat="1">
      <c r="N124" s="45"/>
      <c r="AA124" s="45"/>
      <c r="AN124" s="45"/>
      <c r="BA124" s="45"/>
      <c r="BN124" s="45"/>
    </row>
    <row r="125" spans="14:66" s="21" customFormat="1">
      <c r="N125" s="45"/>
      <c r="AA125" s="45"/>
      <c r="AN125" s="45"/>
      <c r="BA125" s="45"/>
      <c r="BN125" s="45"/>
    </row>
    <row r="126" spans="14:66" s="21" customFormat="1">
      <c r="N126" s="45"/>
      <c r="AA126" s="45"/>
      <c r="AN126" s="45"/>
      <c r="BA126" s="45"/>
      <c r="BN126" s="45"/>
    </row>
    <row r="127" spans="14:66" s="21" customFormat="1">
      <c r="N127" s="45"/>
      <c r="AA127" s="45"/>
      <c r="AN127" s="45"/>
      <c r="BA127" s="45"/>
      <c r="BN127" s="45"/>
    </row>
    <row r="128" spans="14:66" s="21" customFormat="1">
      <c r="N128" s="45"/>
      <c r="AA128" s="45"/>
      <c r="AN128" s="45"/>
      <c r="BA128" s="45"/>
      <c r="BN128" s="45"/>
    </row>
    <row r="129" spans="14:66" s="21" customFormat="1">
      <c r="N129" s="45"/>
      <c r="AA129" s="45"/>
      <c r="AN129" s="45"/>
      <c r="BA129" s="45"/>
      <c r="BN129" s="45"/>
    </row>
    <row r="130" spans="14:66" s="21" customFormat="1">
      <c r="N130" s="45"/>
      <c r="AA130" s="45"/>
      <c r="AN130" s="45"/>
      <c r="BA130" s="45"/>
      <c r="BN130" s="45"/>
    </row>
    <row r="131" spans="14:66" s="21" customFormat="1">
      <c r="N131" s="45"/>
      <c r="AA131" s="45"/>
      <c r="AN131" s="45"/>
      <c r="BA131" s="45"/>
      <c r="BN131" s="45"/>
    </row>
    <row r="132" spans="14:66" s="21" customFormat="1">
      <c r="N132" s="45"/>
      <c r="AA132" s="45"/>
      <c r="AN132" s="45"/>
      <c r="BA132" s="45"/>
      <c r="BN132" s="45"/>
    </row>
    <row r="133" spans="14:66" s="21" customFormat="1">
      <c r="N133" s="45"/>
      <c r="AA133" s="45"/>
      <c r="AN133" s="45"/>
      <c r="BA133" s="45"/>
      <c r="BN133" s="45"/>
    </row>
    <row r="134" spans="14:66" s="21" customFormat="1">
      <c r="N134" s="45"/>
      <c r="AA134" s="45"/>
      <c r="AN134" s="45"/>
      <c r="BA134" s="45"/>
      <c r="BN134" s="45"/>
    </row>
    <row r="135" spans="14:66" s="21" customFormat="1">
      <c r="N135" s="45"/>
      <c r="AA135" s="45"/>
      <c r="AN135" s="45"/>
      <c r="BA135" s="45"/>
      <c r="BN135" s="45"/>
    </row>
    <row r="136" spans="14:66" s="21" customFormat="1">
      <c r="N136" s="45"/>
      <c r="AA136" s="45"/>
      <c r="AN136" s="45"/>
      <c r="BA136" s="45"/>
      <c r="BN136" s="45"/>
    </row>
    <row r="137" spans="14:66" s="21" customFormat="1">
      <c r="N137" s="45"/>
      <c r="AA137" s="45"/>
      <c r="AN137" s="45"/>
      <c r="BA137" s="45"/>
      <c r="BN137" s="45"/>
    </row>
    <row r="138" spans="14:66" s="21" customFormat="1">
      <c r="N138" s="45"/>
      <c r="AA138" s="45"/>
      <c r="AN138" s="45"/>
      <c r="BA138" s="45"/>
      <c r="BN138" s="45"/>
    </row>
    <row r="139" spans="14:66" s="21" customFormat="1">
      <c r="N139" s="45"/>
      <c r="AA139" s="45"/>
      <c r="AN139" s="45"/>
      <c r="BA139" s="45"/>
      <c r="BN139" s="45"/>
    </row>
    <row r="140" spans="14:66" s="21" customFormat="1">
      <c r="N140" s="45"/>
      <c r="AA140" s="45"/>
      <c r="AN140" s="45"/>
      <c r="BA140" s="45"/>
      <c r="BN140" s="45"/>
    </row>
    <row r="141" spans="14:66" s="21" customFormat="1">
      <c r="N141" s="45"/>
      <c r="AA141" s="45"/>
      <c r="AN141" s="45"/>
      <c r="BA141" s="45"/>
      <c r="BN141" s="45"/>
    </row>
    <row r="142" spans="14:66" s="21" customFormat="1">
      <c r="N142" s="45"/>
      <c r="AA142" s="45"/>
      <c r="AN142" s="45"/>
      <c r="BA142" s="45"/>
      <c r="BN142" s="45"/>
    </row>
    <row r="143" spans="14:66" s="21" customFormat="1">
      <c r="N143" s="45"/>
      <c r="AA143" s="45"/>
      <c r="AN143" s="45"/>
      <c r="BA143" s="45"/>
      <c r="BN143" s="45"/>
    </row>
    <row r="144" spans="14:66" s="21" customFormat="1">
      <c r="N144" s="45"/>
      <c r="AA144" s="45"/>
      <c r="AN144" s="45"/>
      <c r="BA144" s="45"/>
      <c r="BN144" s="45"/>
    </row>
    <row r="145" spans="14:66" s="21" customFormat="1">
      <c r="N145" s="45"/>
      <c r="AA145" s="45"/>
      <c r="AN145" s="45"/>
      <c r="BA145" s="45"/>
      <c r="BN145" s="45"/>
    </row>
    <row r="146" spans="14:66" s="21" customFormat="1">
      <c r="N146" s="45"/>
      <c r="AA146" s="45"/>
      <c r="AN146" s="45"/>
      <c r="BA146" s="45"/>
      <c r="BN146" s="45"/>
    </row>
    <row r="147" spans="14:66" s="21" customFormat="1">
      <c r="N147" s="45"/>
      <c r="AA147" s="45"/>
      <c r="AN147" s="45"/>
      <c r="BA147" s="45"/>
      <c r="BN147" s="45"/>
    </row>
    <row r="148" spans="14:66" s="21" customFormat="1">
      <c r="N148" s="45"/>
      <c r="AA148" s="45"/>
      <c r="AN148" s="45"/>
      <c r="BA148" s="45"/>
      <c r="BN148" s="45"/>
    </row>
    <row r="149" spans="14:66" s="21" customFormat="1">
      <c r="N149" s="45"/>
      <c r="AA149" s="45"/>
      <c r="AN149" s="45"/>
      <c r="BA149" s="45"/>
      <c r="BN149" s="45"/>
    </row>
    <row r="150" spans="14:66" s="21" customFormat="1">
      <c r="N150" s="45"/>
      <c r="AA150" s="45"/>
      <c r="AN150" s="45"/>
      <c r="BA150" s="45"/>
      <c r="BN150" s="45"/>
    </row>
    <row r="151" spans="14:66" s="21" customFormat="1">
      <c r="N151" s="45"/>
      <c r="AA151" s="45"/>
      <c r="AN151" s="45"/>
      <c r="BA151" s="45"/>
      <c r="BN151" s="45"/>
    </row>
    <row r="152" spans="14:66" s="21" customFormat="1">
      <c r="N152" s="45"/>
      <c r="AA152" s="45"/>
      <c r="AN152" s="45"/>
      <c r="BA152" s="45"/>
      <c r="BN152" s="45"/>
    </row>
    <row r="153" spans="14:66" s="21" customFormat="1">
      <c r="N153" s="45"/>
      <c r="AA153" s="45"/>
      <c r="AN153" s="45"/>
      <c r="BA153" s="45"/>
      <c r="BN153" s="45"/>
    </row>
    <row r="154" spans="14:66" s="21" customFormat="1">
      <c r="N154" s="45"/>
      <c r="AA154" s="45"/>
      <c r="AN154" s="45"/>
      <c r="BA154" s="45"/>
      <c r="BN154" s="45"/>
    </row>
    <row r="155" spans="14:66" s="21" customFormat="1">
      <c r="N155" s="45"/>
      <c r="AA155" s="45"/>
      <c r="AN155" s="45"/>
      <c r="BA155" s="45"/>
      <c r="BN155" s="45"/>
    </row>
    <row r="156" spans="14:66" s="21" customFormat="1">
      <c r="N156" s="45"/>
      <c r="AA156" s="45"/>
      <c r="AN156" s="45"/>
      <c r="BA156" s="45"/>
      <c r="BN156" s="45"/>
    </row>
    <row r="157" spans="14:66" s="21" customFormat="1">
      <c r="N157" s="45"/>
      <c r="AA157" s="45"/>
      <c r="AN157" s="45"/>
      <c r="BA157" s="45"/>
      <c r="BN157" s="45"/>
    </row>
    <row r="158" spans="14:66" s="21" customFormat="1">
      <c r="N158" s="45"/>
      <c r="AA158" s="45"/>
      <c r="AN158" s="45"/>
      <c r="BA158" s="45"/>
      <c r="BN158" s="45"/>
    </row>
    <row r="159" spans="14:66" s="21" customFormat="1">
      <c r="N159" s="45"/>
      <c r="AA159" s="45"/>
      <c r="AN159" s="45"/>
      <c r="BA159" s="45"/>
      <c r="BN159" s="45"/>
    </row>
    <row r="160" spans="14:66" s="21" customFormat="1">
      <c r="N160" s="45"/>
      <c r="AA160" s="45"/>
      <c r="AN160" s="45"/>
      <c r="BA160" s="45"/>
      <c r="BN160" s="45"/>
    </row>
    <row r="161" spans="14:66" s="21" customFormat="1">
      <c r="N161" s="45"/>
      <c r="AA161" s="45"/>
      <c r="AN161" s="45"/>
      <c r="BA161" s="45"/>
      <c r="BN161" s="45"/>
    </row>
    <row r="162" spans="14:66" s="21" customFormat="1">
      <c r="N162" s="45"/>
      <c r="AA162" s="45"/>
      <c r="AN162" s="45"/>
      <c r="BA162" s="45"/>
      <c r="BN162" s="45"/>
    </row>
    <row r="163" spans="14:66" s="21" customFormat="1">
      <c r="N163" s="45"/>
      <c r="AA163" s="45"/>
      <c r="AN163" s="45"/>
      <c r="BA163" s="45"/>
      <c r="BN163" s="45"/>
    </row>
    <row r="164" spans="14:66" s="21" customFormat="1">
      <c r="N164" s="45"/>
      <c r="AA164" s="45"/>
      <c r="AN164" s="45"/>
      <c r="BA164" s="45"/>
      <c r="BN164" s="45"/>
    </row>
    <row r="165" spans="14:66" s="21" customFormat="1">
      <c r="N165" s="45"/>
      <c r="AA165" s="45"/>
      <c r="AN165" s="45"/>
      <c r="BA165" s="45"/>
      <c r="BN165" s="45"/>
    </row>
    <row r="166" spans="14:66" s="21" customFormat="1">
      <c r="N166" s="45"/>
      <c r="AA166" s="45"/>
      <c r="AN166" s="45"/>
      <c r="BA166" s="45"/>
      <c r="BN166" s="45"/>
    </row>
    <row r="167" spans="14:66" s="21" customFormat="1">
      <c r="N167" s="45"/>
      <c r="AA167" s="45"/>
      <c r="AN167" s="45"/>
      <c r="BA167" s="45"/>
      <c r="BN167" s="45"/>
    </row>
    <row r="168" spans="14:66" s="21" customFormat="1">
      <c r="N168" s="45"/>
      <c r="AA168" s="45"/>
      <c r="AN168" s="45"/>
      <c r="BA168" s="45"/>
      <c r="BN168" s="45"/>
    </row>
    <row r="169" spans="14:66" s="21" customFormat="1">
      <c r="N169" s="45"/>
      <c r="AA169" s="45"/>
      <c r="AN169" s="45"/>
      <c r="BA169" s="45"/>
      <c r="BN169" s="45"/>
    </row>
    <row r="170" spans="14:66" s="21" customFormat="1">
      <c r="N170" s="45"/>
      <c r="AA170" s="45"/>
      <c r="AN170" s="45"/>
      <c r="BA170" s="45"/>
      <c r="BN170" s="45"/>
    </row>
    <row r="171" spans="14:66" s="21" customFormat="1">
      <c r="N171" s="45"/>
      <c r="AA171" s="45"/>
      <c r="AN171" s="45"/>
      <c r="BA171" s="45"/>
      <c r="BN171" s="45"/>
    </row>
    <row r="172" spans="14:66" s="21" customFormat="1">
      <c r="N172" s="45"/>
      <c r="AA172" s="45"/>
      <c r="AN172" s="45"/>
      <c r="BA172" s="45"/>
      <c r="BN172" s="45"/>
    </row>
    <row r="173" spans="14:66" s="21" customFormat="1">
      <c r="N173" s="45"/>
      <c r="AA173" s="45"/>
      <c r="AN173" s="45"/>
      <c r="BA173" s="45"/>
      <c r="BN173" s="45"/>
    </row>
    <row r="174" spans="14:66" s="21" customFormat="1">
      <c r="N174" s="45"/>
      <c r="AA174" s="45"/>
      <c r="AN174" s="45"/>
      <c r="BA174" s="45"/>
      <c r="BN174" s="45"/>
    </row>
    <row r="175" spans="14:66" s="21" customFormat="1">
      <c r="N175" s="45"/>
      <c r="AA175" s="45"/>
      <c r="AN175" s="45"/>
      <c r="BA175" s="45"/>
      <c r="BN175" s="45"/>
    </row>
    <row r="176" spans="14:66" s="21" customFormat="1">
      <c r="N176" s="45"/>
      <c r="AA176" s="45"/>
      <c r="AN176" s="45"/>
      <c r="BA176" s="45"/>
      <c r="BN176" s="45"/>
    </row>
    <row r="177" spans="14:66" s="21" customFormat="1">
      <c r="N177" s="45"/>
      <c r="AA177" s="45"/>
      <c r="AN177" s="45"/>
      <c r="BA177" s="45"/>
      <c r="BN177" s="45"/>
    </row>
    <row r="178" spans="14:66" s="21" customFormat="1">
      <c r="N178" s="45"/>
      <c r="AA178" s="45"/>
      <c r="AN178" s="45"/>
      <c r="BA178" s="45"/>
      <c r="BN178" s="45"/>
    </row>
    <row r="179" spans="14:66" s="21" customFormat="1">
      <c r="N179" s="45"/>
      <c r="AA179" s="45"/>
      <c r="AN179" s="45"/>
      <c r="BA179" s="45"/>
      <c r="BN179" s="45"/>
    </row>
    <row r="180" spans="14:66" s="21" customFormat="1">
      <c r="N180" s="45"/>
      <c r="AA180" s="45"/>
      <c r="AN180" s="45"/>
      <c r="BA180" s="45"/>
      <c r="BN180" s="45"/>
    </row>
    <row r="181" spans="14:66" s="21" customFormat="1">
      <c r="N181" s="45"/>
      <c r="AA181" s="45"/>
      <c r="AN181" s="45"/>
      <c r="BA181" s="45"/>
      <c r="BN181" s="45"/>
    </row>
    <row r="182" spans="14:66" s="21" customFormat="1">
      <c r="N182" s="45"/>
      <c r="AA182" s="45"/>
      <c r="AN182" s="45"/>
      <c r="BA182" s="45"/>
      <c r="BN182" s="45"/>
    </row>
    <row r="183" spans="14:66" s="21" customFormat="1">
      <c r="N183" s="45"/>
      <c r="AA183" s="45"/>
      <c r="AN183" s="45"/>
      <c r="BA183" s="45"/>
      <c r="BN183" s="45"/>
    </row>
    <row r="184" spans="14:66" s="21" customFormat="1">
      <c r="N184" s="45"/>
      <c r="AA184" s="45"/>
      <c r="AN184" s="45"/>
      <c r="BA184" s="45"/>
      <c r="BN184" s="45"/>
    </row>
    <row r="185" spans="14:66" s="21" customFormat="1">
      <c r="N185" s="45"/>
      <c r="AA185" s="45"/>
      <c r="AN185" s="45"/>
      <c r="BA185" s="45"/>
      <c r="BN185" s="45"/>
    </row>
    <row r="186" spans="14:66" s="21" customFormat="1">
      <c r="N186" s="45"/>
      <c r="AA186" s="45"/>
      <c r="AN186" s="45"/>
      <c r="BA186" s="45"/>
      <c r="BN186" s="45"/>
    </row>
    <row r="187" spans="14:66" s="21" customFormat="1">
      <c r="N187" s="45"/>
      <c r="AA187" s="45"/>
      <c r="AN187" s="45"/>
      <c r="BA187" s="45"/>
      <c r="BN187" s="45"/>
    </row>
    <row r="188" spans="14:66" s="21" customFormat="1">
      <c r="N188" s="45"/>
      <c r="AA188" s="45"/>
      <c r="AN188" s="45"/>
      <c r="BA188" s="45"/>
      <c r="BN188" s="45"/>
    </row>
    <row r="189" spans="14:66" s="21" customFormat="1">
      <c r="N189" s="45"/>
      <c r="AA189" s="45"/>
      <c r="AN189" s="45"/>
      <c r="BA189" s="45"/>
      <c r="BN189" s="45"/>
    </row>
    <row r="190" spans="14:66" s="21" customFormat="1">
      <c r="N190" s="45"/>
      <c r="AA190" s="45"/>
      <c r="AN190" s="45"/>
      <c r="BA190" s="45"/>
      <c r="BN190" s="45"/>
    </row>
    <row r="191" spans="14:66" s="21" customFormat="1">
      <c r="N191" s="45"/>
      <c r="AA191" s="45"/>
      <c r="AN191" s="45"/>
      <c r="BA191" s="45"/>
      <c r="BN191" s="45"/>
    </row>
    <row r="192" spans="14:66" s="21" customFormat="1">
      <c r="N192" s="45"/>
      <c r="AA192" s="45"/>
      <c r="AN192" s="45"/>
      <c r="BA192" s="45"/>
      <c r="BN192" s="45"/>
    </row>
    <row r="193" spans="14:66" s="21" customFormat="1">
      <c r="N193" s="45"/>
      <c r="AA193" s="45"/>
      <c r="AN193" s="45"/>
      <c r="BA193" s="45"/>
      <c r="BN193" s="45"/>
    </row>
    <row r="194" spans="14:66" s="21" customFormat="1">
      <c r="N194" s="45"/>
      <c r="AA194" s="45"/>
      <c r="AN194" s="45"/>
      <c r="BA194" s="45"/>
      <c r="BN194" s="45"/>
    </row>
    <row r="195" spans="14:66" s="21" customFormat="1">
      <c r="N195" s="45"/>
      <c r="AA195" s="45"/>
      <c r="AN195" s="45"/>
      <c r="BA195" s="45"/>
      <c r="BN195" s="45"/>
    </row>
    <row r="196" spans="14:66" s="21" customFormat="1">
      <c r="N196" s="45"/>
      <c r="AA196" s="45"/>
      <c r="AN196" s="45"/>
      <c r="BA196" s="45"/>
      <c r="BN196" s="45"/>
    </row>
    <row r="197" spans="14:66" s="21" customFormat="1">
      <c r="N197" s="45"/>
      <c r="AA197" s="45"/>
      <c r="AN197" s="45"/>
      <c r="BA197" s="45"/>
      <c r="BN197" s="45"/>
    </row>
    <row r="198" spans="14:66" s="21" customFormat="1">
      <c r="N198" s="45"/>
      <c r="AA198" s="45"/>
      <c r="AN198" s="45"/>
      <c r="BA198" s="45"/>
      <c r="BN198" s="45"/>
    </row>
    <row r="199" spans="14:66" s="21" customFormat="1">
      <c r="N199" s="45"/>
      <c r="AA199" s="45"/>
      <c r="AN199" s="45"/>
      <c r="BA199" s="45"/>
      <c r="BN199" s="45"/>
    </row>
    <row r="200" spans="14:66" s="21" customFormat="1">
      <c r="N200" s="45"/>
      <c r="AA200" s="45"/>
      <c r="AN200" s="45"/>
      <c r="BA200" s="45"/>
      <c r="BN200" s="45"/>
    </row>
    <row r="201" spans="14:66" s="21" customFormat="1">
      <c r="N201" s="45"/>
      <c r="AA201" s="45"/>
      <c r="AN201" s="45"/>
      <c r="BA201" s="45"/>
      <c r="BN201" s="45"/>
    </row>
    <row r="202" spans="14:66" s="21" customFormat="1">
      <c r="N202" s="45"/>
      <c r="AA202" s="45"/>
      <c r="AN202" s="45"/>
      <c r="BA202" s="45"/>
      <c r="BN202" s="45"/>
    </row>
    <row r="203" spans="14:66" s="21" customFormat="1">
      <c r="N203" s="45"/>
      <c r="AA203" s="45"/>
      <c r="AN203" s="45"/>
      <c r="BA203" s="45"/>
      <c r="BN203" s="45"/>
    </row>
    <row r="204" spans="14:66" s="21" customFormat="1">
      <c r="N204" s="45"/>
      <c r="AA204" s="45"/>
      <c r="AN204" s="45"/>
      <c r="BA204" s="45"/>
      <c r="BN204" s="45"/>
    </row>
    <row r="205" spans="14:66" s="21" customFormat="1">
      <c r="N205" s="45"/>
      <c r="AA205" s="45"/>
      <c r="AN205" s="45"/>
      <c r="BA205" s="45"/>
      <c r="BN205" s="45"/>
    </row>
    <row r="206" spans="14:66" s="21" customFormat="1">
      <c r="N206" s="45"/>
      <c r="AA206" s="45"/>
      <c r="AN206" s="45"/>
      <c r="BA206" s="45"/>
      <c r="BN206" s="45"/>
    </row>
    <row r="207" spans="14:66" s="21" customFormat="1">
      <c r="N207" s="45"/>
      <c r="AA207" s="45"/>
      <c r="AN207" s="45"/>
      <c r="BA207" s="45"/>
      <c r="BN207" s="45"/>
    </row>
    <row r="208" spans="14:66" s="21" customFormat="1">
      <c r="N208" s="45"/>
      <c r="AA208" s="45"/>
      <c r="AN208" s="45"/>
      <c r="BA208" s="45"/>
      <c r="BN208" s="45"/>
    </row>
    <row r="209" spans="14:66" s="21" customFormat="1">
      <c r="N209" s="45"/>
      <c r="AA209" s="45"/>
      <c r="AN209" s="45"/>
      <c r="BA209" s="45"/>
      <c r="BN209" s="45"/>
    </row>
    <row r="210" spans="14:66" s="21" customFormat="1">
      <c r="N210" s="45"/>
      <c r="AA210" s="45"/>
      <c r="AN210" s="45"/>
      <c r="BA210" s="45"/>
      <c r="BN210" s="45"/>
    </row>
    <row r="211" spans="14:66" s="21" customFormat="1">
      <c r="N211" s="45"/>
      <c r="AA211" s="45"/>
      <c r="AN211" s="45"/>
      <c r="BA211" s="45"/>
      <c r="BN211" s="45"/>
    </row>
    <row r="212" spans="14:66" s="21" customFormat="1">
      <c r="N212" s="45"/>
      <c r="AA212" s="45"/>
      <c r="AN212" s="45"/>
      <c r="BA212" s="45"/>
      <c r="BN212" s="45"/>
    </row>
    <row r="213" spans="14:66" s="21" customFormat="1">
      <c r="N213" s="45"/>
      <c r="AA213" s="45"/>
      <c r="AN213" s="45"/>
      <c r="BA213" s="45"/>
      <c r="BN213" s="45"/>
    </row>
    <row r="214" spans="14:66" s="21" customFormat="1">
      <c r="N214" s="45"/>
      <c r="AA214" s="45"/>
      <c r="AN214" s="45"/>
      <c r="BA214" s="45"/>
      <c r="BN214" s="45"/>
    </row>
    <row r="215" spans="14:66" s="21" customFormat="1">
      <c r="N215" s="45"/>
      <c r="AA215" s="45"/>
      <c r="AN215" s="45"/>
      <c r="BA215" s="45"/>
      <c r="BN215" s="45"/>
    </row>
    <row r="216" spans="14:66" s="21" customFormat="1">
      <c r="N216" s="45"/>
      <c r="AA216" s="45"/>
      <c r="AN216" s="45"/>
      <c r="BA216" s="45"/>
      <c r="BN216" s="45"/>
    </row>
    <row r="217" spans="14:66" s="21" customFormat="1">
      <c r="N217" s="45"/>
      <c r="AA217" s="45"/>
      <c r="AN217" s="45"/>
      <c r="BA217" s="45"/>
      <c r="BN217" s="45"/>
    </row>
    <row r="218" spans="14:66" s="21" customFormat="1">
      <c r="N218" s="45"/>
      <c r="AA218" s="45"/>
      <c r="AN218" s="45"/>
      <c r="BA218" s="45"/>
      <c r="BN218" s="45"/>
    </row>
    <row r="219" spans="14:66" s="21" customFormat="1">
      <c r="N219" s="45"/>
      <c r="AA219" s="45"/>
      <c r="AN219" s="45"/>
      <c r="BA219" s="45"/>
      <c r="BN219" s="45"/>
    </row>
    <row r="220" spans="14:66" s="21" customFormat="1">
      <c r="N220" s="45"/>
      <c r="AA220" s="45"/>
      <c r="AN220" s="45"/>
      <c r="BA220" s="45"/>
      <c r="BN220" s="45"/>
    </row>
    <row r="221" spans="14:66" s="21" customFormat="1">
      <c r="N221" s="45"/>
      <c r="AA221" s="45"/>
      <c r="AN221" s="45"/>
      <c r="BA221" s="45"/>
      <c r="BN221" s="45"/>
    </row>
    <row r="222" spans="14:66" s="21" customFormat="1">
      <c r="N222" s="45"/>
      <c r="AA222" s="45"/>
      <c r="AN222" s="45"/>
      <c r="BA222" s="45"/>
      <c r="BN222" s="45"/>
    </row>
    <row r="223" spans="14:66" s="21" customFormat="1">
      <c r="N223" s="45"/>
      <c r="AA223" s="45"/>
      <c r="AN223" s="45"/>
      <c r="BA223" s="45"/>
      <c r="BN223" s="45"/>
    </row>
    <row r="224" spans="14:66" s="21" customFormat="1">
      <c r="N224" s="45"/>
      <c r="AA224" s="45"/>
      <c r="AN224" s="45"/>
      <c r="BA224" s="45"/>
      <c r="BN224" s="45"/>
    </row>
    <row r="225" spans="14:66" s="21" customFormat="1">
      <c r="N225" s="45"/>
      <c r="AA225" s="45"/>
      <c r="AN225" s="45"/>
      <c r="BA225" s="45"/>
      <c r="BN225" s="45"/>
    </row>
    <row r="226" spans="14:66" s="21" customFormat="1">
      <c r="N226" s="45"/>
      <c r="AA226" s="45"/>
      <c r="AN226" s="45"/>
      <c r="BA226" s="45"/>
      <c r="BN226" s="45"/>
    </row>
    <row r="227" spans="14:66" s="21" customFormat="1">
      <c r="N227" s="45"/>
      <c r="AA227" s="45"/>
      <c r="AN227" s="45"/>
      <c r="BA227" s="45"/>
      <c r="BN227" s="45"/>
    </row>
    <row r="228" spans="14:66" s="21" customFormat="1">
      <c r="N228" s="45"/>
      <c r="AA228" s="45"/>
      <c r="AN228" s="45"/>
      <c r="BA228" s="45"/>
      <c r="BN228" s="45"/>
    </row>
    <row r="229" spans="14:66" s="21" customFormat="1">
      <c r="N229" s="45"/>
      <c r="AA229" s="45"/>
      <c r="AN229" s="45"/>
      <c r="BA229" s="45"/>
      <c r="BN229" s="45"/>
    </row>
    <row r="230" spans="14:66" s="21" customFormat="1">
      <c r="N230" s="45"/>
      <c r="AA230" s="45"/>
      <c r="AN230" s="45"/>
      <c r="BA230" s="45"/>
      <c r="BN230" s="45"/>
    </row>
    <row r="231" spans="14:66" s="21" customFormat="1">
      <c r="N231" s="45"/>
      <c r="AA231" s="45"/>
      <c r="AN231" s="45"/>
      <c r="BA231" s="45"/>
      <c r="BN231" s="45"/>
    </row>
    <row r="232" spans="14:66" s="21" customFormat="1">
      <c r="N232" s="45"/>
      <c r="AA232" s="45"/>
      <c r="AN232" s="45"/>
      <c r="BA232" s="45"/>
      <c r="BN232" s="45"/>
    </row>
    <row r="233" spans="14:66" s="21" customFormat="1">
      <c r="N233" s="45"/>
      <c r="AA233" s="45"/>
      <c r="AN233" s="45"/>
      <c r="BA233" s="45"/>
      <c r="BN233" s="45"/>
    </row>
    <row r="234" spans="14:66" s="21" customFormat="1">
      <c r="N234" s="45"/>
      <c r="AA234" s="45"/>
      <c r="AN234" s="45"/>
      <c r="BA234" s="45"/>
      <c r="BN234" s="45"/>
    </row>
    <row r="235" spans="14:66" s="21" customFormat="1">
      <c r="N235" s="45"/>
      <c r="AA235" s="45"/>
      <c r="AN235" s="45"/>
      <c r="BA235" s="45"/>
      <c r="BN235" s="45"/>
    </row>
    <row r="236" spans="14:66" s="21" customFormat="1">
      <c r="N236" s="45"/>
      <c r="AA236" s="45"/>
      <c r="AN236" s="45"/>
      <c r="BA236" s="45"/>
      <c r="BN236" s="45"/>
    </row>
    <row r="237" spans="14:66" s="21" customFormat="1">
      <c r="N237" s="45"/>
      <c r="AA237" s="45"/>
      <c r="AN237" s="45"/>
      <c r="BA237" s="45"/>
      <c r="BN237" s="45"/>
    </row>
    <row r="238" spans="14:66" s="21" customFormat="1">
      <c r="N238" s="45"/>
      <c r="AA238" s="45"/>
      <c r="AN238" s="45"/>
      <c r="BA238" s="45"/>
      <c r="BN238" s="45"/>
    </row>
    <row r="239" spans="14:66" s="21" customFormat="1">
      <c r="N239" s="45"/>
      <c r="AA239" s="45"/>
      <c r="AN239" s="45"/>
      <c r="BA239" s="45"/>
      <c r="BN239" s="45"/>
    </row>
    <row r="240" spans="14:66" s="21" customFormat="1">
      <c r="N240" s="45"/>
      <c r="AA240" s="45"/>
      <c r="AN240" s="45"/>
      <c r="BA240" s="45"/>
      <c r="BN240" s="45"/>
    </row>
    <row r="241" spans="14:66" s="21" customFormat="1">
      <c r="N241" s="45"/>
      <c r="AA241" s="45"/>
      <c r="AN241" s="45"/>
      <c r="BA241" s="45"/>
      <c r="BN241" s="45"/>
    </row>
    <row r="242" spans="14:66" s="21" customFormat="1">
      <c r="N242" s="45"/>
      <c r="AA242" s="45"/>
      <c r="AN242" s="45"/>
      <c r="BA242" s="45"/>
      <c r="BN242" s="45"/>
    </row>
    <row r="243" spans="14:66" s="21" customFormat="1">
      <c r="N243" s="45"/>
      <c r="AA243" s="45"/>
      <c r="AN243" s="45"/>
      <c r="BA243" s="45"/>
      <c r="BN243" s="45"/>
    </row>
    <row r="244" spans="14:66" s="21" customFormat="1">
      <c r="N244" s="45"/>
      <c r="AA244" s="45"/>
      <c r="AN244" s="45"/>
      <c r="BA244" s="45"/>
      <c r="BN244" s="45"/>
    </row>
    <row r="245" spans="14:66" s="21" customFormat="1">
      <c r="N245" s="45"/>
      <c r="AA245" s="45"/>
      <c r="AN245" s="45"/>
      <c r="BA245" s="45"/>
      <c r="BN245" s="45"/>
    </row>
    <row r="246" spans="14:66" s="21" customFormat="1">
      <c r="N246" s="45"/>
      <c r="AA246" s="45"/>
      <c r="AN246" s="45"/>
      <c r="BA246" s="45"/>
      <c r="BN246" s="45"/>
    </row>
    <row r="247" spans="14:66" s="21" customFormat="1">
      <c r="N247" s="45"/>
      <c r="AA247" s="45"/>
      <c r="AN247" s="45"/>
      <c r="BA247" s="45"/>
      <c r="BN247" s="45"/>
    </row>
    <row r="248" spans="14:66" s="21" customFormat="1">
      <c r="N248" s="45"/>
      <c r="AA248" s="45"/>
      <c r="AN248" s="45"/>
      <c r="BA248" s="45"/>
      <c r="BN248" s="45"/>
    </row>
    <row r="249" spans="14:66" s="21" customFormat="1">
      <c r="N249" s="45"/>
      <c r="AA249" s="45"/>
      <c r="AN249" s="45"/>
      <c r="BA249" s="45"/>
      <c r="BN249" s="45"/>
    </row>
    <row r="250" spans="14:66" s="21" customFormat="1">
      <c r="N250" s="45"/>
      <c r="AA250" s="45"/>
      <c r="AN250" s="45"/>
      <c r="BA250" s="45"/>
      <c r="BN250" s="45"/>
    </row>
    <row r="251" spans="14:66" s="21" customFormat="1">
      <c r="N251" s="45"/>
      <c r="AA251" s="45"/>
      <c r="AN251" s="45"/>
      <c r="BA251" s="45"/>
      <c r="BN251" s="45"/>
    </row>
    <row r="252" spans="14:66" s="21" customFormat="1">
      <c r="N252" s="45"/>
      <c r="AA252" s="45"/>
      <c r="AN252" s="45"/>
      <c r="BA252" s="45"/>
      <c r="BN252" s="45"/>
    </row>
    <row r="253" spans="14:66" s="21" customFormat="1">
      <c r="N253" s="45"/>
      <c r="AA253" s="45"/>
      <c r="AN253" s="45"/>
      <c r="BA253" s="45"/>
      <c r="BN253" s="45"/>
    </row>
    <row r="254" spans="14:66" s="21" customFormat="1">
      <c r="N254" s="45"/>
      <c r="AA254" s="45"/>
      <c r="AN254" s="45"/>
      <c r="BA254" s="45"/>
      <c r="BN254" s="45"/>
    </row>
    <row r="255" spans="14:66" s="21" customFormat="1">
      <c r="N255" s="45"/>
      <c r="AA255" s="45"/>
      <c r="AN255" s="45"/>
      <c r="BA255" s="45"/>
      <c r="BN255" s="45"/>
    </row>
    <row r="256" spans="14:66" s="21" customFormat="1">
      <c r="N256" s="45"/>
      <c r="AA256" s="45"/>
      <c r="AN256" s="45"/>
      <c r="BA256" s="45"/>
      <c r="BN256" s="45"/>
    </row>
    <row r="257" spans="14:66" s="21" customFormat="1">
      <c r="N257" s="45"/>
      <c r="AA257" s="45"/>
      <c r="AN257" s="45"/>
      <c r="BA257" s="45"/>
      <c r="BN257" s="45"/>
    </row>
    <row r="258" spans="14:66" s="21" customFormat="1">
      <c r="N258" s="45"/>
      <c r="AA258" s="45"/>
      <c r="AN258" s="45"/>
      <c r="BA258" s="45"/>
      <c r="BN258" s="45"/>
    </row>
    <row r="259" spans="14:66" s="21" customFormat="1">
      <c r="N259" s="45"/>
      <c r="AA259" s="45"/>
      <c r="AN259" s="45"/>
      <c r="BA259" s="45"/>
      <c r="BN259" s="45"/>
    </row>
    <row r="260" spans="14:66" s="21" customFormat="1">
      <c r="N260" s="45"/>
      <c r="AA260" s="45"/>
      <c r="AN260" s="45"/>
      <c r="BA260" s="45"/>
      <c r="BN260" s="45"/>
    </row>
    <row r="261" spans="14:66" s="21" customFormat="1">
      <c r="N261" s="45"/>
      <c r="AA261" s="45"/>
      <c r="AN261" s="45"/>
      <c r="BA261" s="45"/>
      <c r="BN261" s="45"/>
    </row>
    <row r="262" spans="14:66" s="21" customFormat="1">
      <c r="N262" s="45"/>
      <c r="AA262" s="45"/>
      <c r="AN262" s="45"/>
      <c r="BA262" s="45"/>
      <c r="BN262" s="45"/>
    </row>
    <row r="263" spans="14:66" s="21" customFormat="1">
      <c r="N263" s="45"/>
      <c r="AA263" s="45"/>
      <c r="AN263" s="45"/>
      <c r="BA263" s="45"/>
      <c r="BN263" s="45"/>
    </row>
    <row r="264" spans="14:66" s="21" customFormat="1">
      <c r="N264" s="45"/>
      <c r="AA264" s="45"/>
      <c r="AN264" s="45"/>
      <c r="BA264" s="45"/>
      <c r="BN264" s="45"/>
    </row>
    <row r="265" spans="14:66" s="21" customFormat="1">
      <c r="N265" s="45"/>
      <c r="AA265" s="45"/>
      <c r="AN265" s="45"/>
      <c r="BA265" s="45"/>
      <c r="BN265" s="45"/>
    </row>
    <row r="266" spans="14:66" s="21" customFormat="1">
      <c r="N266" s="45"/>
      <c r="AA266" s="45"/>
      <c r="AN266" s="45"/>
      <c r="BA266" s="45"/>
      <c r="BN266" s="45"/>
    </row>
    <row r="267" spans="14:66" s="21" customFormat="1">
      <c r="N267" s="45"/>
      <c r="AA267" s="45"/>
      <c r="AN267" s="45"/>
      <c r="BA267" s="45"/>
      <c r="BN267" s="45"/>
    </row>
    <row r="268" spans="14:66" s="21" customFormat="1">
      <c r="N268" s="45"/>
      <c r="AA268" s="45"/>
      <c r="AN268" s="45"/>
      <c r="BA268" s="45"/>
      <c r="BN268" s="45"/>
    </row>
    <row r="269" spans="14:66" s="21" customFormat="1">
      <c r="N269" s="45"/>
      <c r="AA269" s="45"/>
      <c r="AN269" s="45"/>
      <c r="BA269" s="45"/>
      <c r="BN269" s="45"/>
    </row>
    <row r="270" spans="14:66" s="21" customFormat="1">
      <c r="N270" s="45"/>
      <c r="AA270" s="45"/>
      <c r="AN270" s="45"/>
      <c r="BA270" s="45"/>
      <c r="BN270" s="45"/>
    </row>
    <row r="271" spans="14:66" s="21" customFormat="1">
      <c r="N271" s="45"/>
      <c r="AA271" s="45"/>
      <c r="AN271" s="45"/>
      <c r="BA271" s="45"/>
      <c r="BN271" s="45"/>
    </row>
    <row r="272" spans="14:66" s="21" customFormat="1">
      <c r="N272" s="45"/>
      <c r="AA272" s="45"/>
      <c r="AN272" s="45"/>
      <c r="BA272" s="45"/>
      <c r="BN272" s="45"/>
    </row>
    <row r="273" spans="14:66" s="21" customFormat="1">
      <c r="N273" s="45"/>
      <c r="AA273" s="45"/>
      <c r="AN273" s="45"/>
      <c r="BA273" s="45"/>
      <c r="BN273" s="45"/>
    </row>
    <row r="274" spans="14:66" s="21" customFormat="1">
      <c r="N274" s="45"/>
      <c r="AA274" s="45"/>
      <c r="AN274" s="45"/>
      <c r="BA274" s="45"/>
      <c r="BN274" s="45"/>
    </row>
    <row r="275" spans="14:66" s="21" customFormat="1">
      <c r="N275" s="45"/>
      <c r="AA275" s="45"/>
      <c r="AN275" s="45"/>
      <c r="BA275" s="45"/>
      <c r="BN275" s="45"/>
    </row>
    <row r="276" spans="14:66" s="21" customFormat="1">
      <c r="N276" s="45"/>
      <c r="AA276" s="45"/>
      <c r="AN276" s="45"/>
      <c r="BA276" s="45"/>
      <c r="BN276" s="45"/>
    </row>
    <row r="277" spans="14:66" s="21" customFormat="1">
      <c r="N277" s="45"/>
      <c r="AA277" s="45"/>
      <c r="AN277" s="45"/>
      <c r="BA277" s="45"/>
      <c r="BN277" s="45"/>
    </row>
    <row r="278" spans="14:66" s="21" customFormat="1">
      <c r="N278" s="45"/>
      <c r="AA278" s="45"/>
      <c r="AN278" s="45"/>
      <c r="BA278" s="45"/>
      <c r="BN278" s="45"/>
    </row>
    <row r="279" spans="14:66" s="21" customFormat="1">
      <c r="N279" s="45"/>
      <c r="AA279" s="45"/>
      <c r="AN279" s="45"/>
      <c r="BA279" s="45"/>
      <c r="BN279" s="45"/>
    </row>
    <row r="280" spans="14:66" s="21" customFormat="1">
      <c r="N280" s="45"/>
      <c r="AA280" s="45"/>
      <c r="AN280" s="45"/>
      <c r="BA280" s="45"/>
      <c r="BN280" s="45"/>
    </row>
    <row r="281" spans="14:66" s="21" customFormat="1">
      <c r="N281" s="45"/>
      <c r="AA281" s="45"/>
      <c r="AN281" s="45"/>
      <c r="BA281" s="45"/>
      <c r="BN281" s="45"/>
    </row>
    <row r="282" spans="14:66" s="21" customFormat="1">
      <c r="N282" s="45"/>
      <c r="AA282" s="45"/>
      <c r="AN282" s="45"/>
      <c r="BA282" s="45"/>
      <c r="BN282" s="45"/>
    </row>
    <row r="283" spans="14:66" s="21" customFormat="1">
      <c r="N283" s="45"/>
      <c r="AA283" s="45"/>
      <c r="AN283" s="45"/>
      <c r="BA283" s="45"/>
      <c r="BN283" s="45"/>
    </row>
    <row r="284" spans="14:66" s="21" customFormat="1">
      <c r="N284" s="45"/>
      <c r="AA284" s="45"/>
      <c r="AN284" s="45"/>
      <c r="BA284" s="45"/>
      <c r="BN284" s="45"/>
    </row>
    <row r="285" spans="14:66" s="21" customFormat="1">
      <c r="N285" s="45"/>
      <c r="AA285" s="45"/>
      <c r="AN285" s="45"/>
      <c r="BA285" s="45"/>
      <c r="BN285" s="45"/>
    </row>
    <row r="286" spans="14:66" s="21" customFormat="1">
      <c r="N286" s="45"/>
      <c r="AA286" s="45"/>
      <c r="AN286" s="45"/>
      <c r="BA286" s="45"/>
      <c r="BN286" s="45"/>
    </row>
    <row r="287" spans="14:66" s="21" customFormat="1">
      <c r="N287" s="45"/>
      <c r="AA287" s="45"/>
      <c r="AN287" s="45"/>
      <c r="BA287" s="45"/>
      <c r="BN287" s="45"/>
    </row>
    <row r="288" spans="14:66" s="21" customFormat="1">
      <c r="N288" s="45"/>
      <c r="AA288" s="45"/>
      <c r="AN288" s="45"/>
      <c r="BA288" s="45"/>
      <c r="BN288" s="45"/>
    </row>
    <row r="289" spans="14:66" s="21" customFormat="1">
      <c r="N289" s="45"/>
      <c r="AA289" s="45"/>
      <c r="AN289" s="45"/>
      <c r="BA289" s="45"/>
      <c r="BN289" s="45"/>
    </row>
    <row r="290" spans="14:66" s="21" customFormat="1">
      <c r="N290" s="45"/>
      <c r="AA290" s="45"/>
      <c r="AN290" s="45"/>
      <c r="BA290" s="45"/>
      <c r="BN290" s="45"/>
    </row>
    <row r="291" spans="14:66" s="21" customFormat="1">
      <c r="N291" s="45"/>
      <c r="AA291" s="45"/>
      <c r="AN291" s="45"/>
      <c r="BA291" s="45"/>
      <c r="BN291" s="45"/>
    </row>
    <row r="292" spans="14:66" s="21" customFormat="1">
      <c r="N292" s="45"/>
      <c r="AA292" s="45"/>
      <c r="AN292" s="45"/>
      <c r="BA292" s="45"/>
      <c r="BN292" s="45"/>
    </row>
    <row r="293" spans="14:66" s="21" customFormat="1">
      <c r="N293" s="45"/>
      <c r="AA293" s="45"/>
      <c r="AN293" s="45"/>
      <c r="BA293" s="45"/>
      <c r="BN293" s="45"/>
    </row>
    <row r="294" spans="14:66" s="21" customFormat="1">
      <c r="N294" s="45"/>
      <c r="AA294" s="45"/>
      <c r="AN294" s="45"/>
      <c r="BA294" s="45"/>
      <c r="BN294" s="45"/>
    </row>
    <row r="295" spans="14:66" s="21" customFormat="1">
      <c r="N295" s="45"/>
      <c r="AA295" s="45"/>
      <c r="AN295" s="45"/>
      <c r="BA295" s="45"/>
      <c r="BN295" s="45"/>
    </row>
    <row r="296" spans="14:66" s="21" customFormat="1">
      <c r="N296" s="45"/>
      <c r="AA296" s="45"/>
      <c r="AN296" s="45"/>
      <c r="BA296" s="45"/>
      <c r="BN296" s="45"/>
    </row>
    <row r="297" spans="14:66" s="21" customFormat="1">
      <c r="N297" s="45"/>
      <c r="AA297" s="45"/>
      <c r="AN297" s="45"/>
      <c r="BA297" s="45"/>
      <c r="BN297" s="45"/>
    </row>
    <row r="298" spans="14:66" s="21" customFormat="1">
      <c r="N298" s="45"/>
      <c r="AA298" s="45"/>
      <c r="AN298" s="45"/>
      <c r="BA298" s="45"/>
      <c r="BN298" s="45"/>
    </row>
    <row r="299" spans="14:66" s="21" customFormat="1">
      <c r="N299" s="45"/>
      <c r="AA299" s="45"/>
      <c r="AN299" s="45"/>
      <c r="BA299" s="45"/>
      <c r="BN299" s="45"/>
    </row>
    <row r="300" spans="14:66" s="21" customFormat="1">
      <c r="N300" s="45"/>
      <c r="AA300" s="45"/>
      <c r="AN300" s="45"/>
      <c r="BA300" s="45"/>
      <c r="BN300" s="45"/>
    </row>
    <row r="301" spans="14:66" s="21" customFormat="1">
      <c r="N301" s="45"/>
      <c r="AA301" s="45"/>
      <c r="AN301" s="45"/>
      <c r="BA301" s="45"/>
      <c r="BN301" s="45"/>
    </row>
    <row r="302" spans="14:66" s="21" customFormat="1">
      <c r="N302" s="45"/>
      <c r="AA302" s="45"/>
      <c r="AN302" s="45"/>
      <c r="BA302" s="45"/>
      <c r="BN302" s="45"/>
    </row>
    <row r="303" spans="14:66" s="21" customFormat="1">
      <c r="N303" s="45"/>
      <c r="AA303" s="45"/>
      <c r="AN303" s="45"/>
      <c r="BA303" s="45"/>
      <c r="BN303" s="45"/>
    </row>
    <row r="304" spans="14:66" s="21" customFormat="1">
      <c r="N304" s="45"/>
      <c r="AA304" s="45"/>
      <c r="AN304" s="45"/>
      <c r="BA304" s="45"/>
      <c r="BN304" s="45"/>
    </row>
    <row r="305" spans="14:66" s="21" customFormat="1">
      <c r="N305" s="45"/>
      <c r="AA305" s="45"/>
      <c r="AN305" s="45"/>
      <c r="BA305" s="45"/>
      <c r="BN305" s="45"/>
    </row>
    <row r="306" spans="14:66" s="21" customFormat="1">
      <c r="N306" s="45"/>
      <c r="AA306" s="45"/>
      <c r="AN306" s="45"/>
      <c r="BA306" s="45"/>
      <c r="BN306" s="45"/>
    </row>
    <row r="307" spans="14:66" s="21" customFormat="1">
      <c r="N307" s="45"/>
      <c r="AA307" s="45"/>
      <c r="AN307" s="45"/>
      <c r="BA307" s="45"/>
      <c r="BN307" s="45"/>
    </row>
    <row r="308" spans="14:66" s="21" customFormat="1">
      <c r="N308" s="45"/>
      <c r="AA308" s="45"/>
      <c r="AN308" s="45"/>
      <c r="BA308" s="45"/>
      <c r="BN308" s="45"/>
    </row>
    <row r="309" spans="14:66" s="21" customFormat="1">
      <c r="N309" s="45"/>
      <c r="AA309" s="45"/>
      <c r="AN309" s="45"/>
      <c r="BA309" s="45"/>
      <c r="BN309" s="45"/>
    </row>
    <row r="310" spans="14:66" s="21" customFormat="1">
      <c r="N310" s="45"/>
      <c r="AA310" s="45"/>
      <c r="AN310" s="45"/>
      <c r="BA310" s="45"/>
      <c r="BN310" s="45"/>
    </row>
    <row r="311" spans="14:66" s="21" customFormat="1">
      <c r="N311" s="45"/>
      <c r="AA311" s="45"/>
      <c r="AN311" s="45"/>
      <c r="BA311" s="45"/>
      <c r="BN311" s="45"/>
    </row>
    <row r="312" spans="14:66" s="21" customFormat="1">
      <c r="N312" s="45"/>
      <c r="AA312" s="45"/>
      <c r="AN312" s="45"/>
      <c r="BA312" s="45"/>
      <c r="BN312" s="45"/>
    </row>
    <row r="313" spans="14:66" s="21" customFormat="1">
      <c r="N313" s="45"/>
      <c r="AA313" s="45"/>
      <c r="AN313" s="45"/>
      <c r="BA313" s="45"/>
      <c r="BN313" s="45"/>
    </row>
    <row r="314" spans="14:66" s="21" customFormat="1">
      <c r="N314" s="45"/>
      <c r="AA314" s="45"/>
      <c r="AN314" s="45"/>
      <c r="BA314" s="45"/>
      <c r="BN314" s="45"/>
    </row>
    <row r="315" spans="14:66" s="21" customFormat="1">
      <c r="N315" s="45"/>
      <c r="AA315" s="45"/>
      <c r="AN315" s="45"/>
      <c r="BA315" s="45"/>
      <c r="BN315" s="45"/>
    </row>
    <row r="316" spans="14:66" s="21" customFormat="1">
      <c r="N316" s="45"/>
      <c r="AA316" s="45"/>
      <c r="AN316" s="45"/>
      <c r="BA316" s="45"/>
      <c r="BN316" s="45"/>
    </row>
    <row r="317" spans="14:66" s="21" customFormat="1">
      <c r="N317" s="45"/>
      <c r="AA317" s="45"/>
      <c r="AN317" s="45"/>
      <c r="BA317" s="45"/>
      <c r="BN317" s="45"/>
    </row>
    <row r="318" spans="14:66" s="21" customFormat="1">
      <c r="N318" s="45"/>
      <c r="AA318" s="45"/>
      <c r="AN318" s="45"/>
      <c r="BA318" s="45"/>
      <c r="BN318" s="45"/>
    </row>
    <row r="319" spans="14:66" s="21" customFormat="1">
      <c r="N319" s="45"/>
      <c r="AA319" s="45"/>
      <c r="AN319" s="45"/>
      <c r="BA319" s="45"/>
      <c r="BN319" s="45"/>
    </row>
    <row r="320" spans="14:66" s="21" customFormat="1">
      <c r="N320" s="45"/>
      <c r="AA320" s="45"/>
      <c r="AN320" s="45"/>
      <c r="BA320" s="45"/>
      <c r="BN320" s="45"/>
    </row>
    <row r="321" spans="14:66" s="21" customFormat="1">
      <c r="N321" s="45"/>
      <c r="AA321" s="45"/>
      <c r="AN321" s="45"/>
      <c r="BA321" s="45"/>
      <c r="BN321" s="45"/>
    </row>
    <row r="322" spans="14:66" s="21" customFormat="1">
      <c r="N322" s="45"/>
      <c r="AA322" s="45"/>
      <c r="AN322" s="45"/>
      <c r="BA322" s="45"/>
      <c r="BN322" s="45"/>
    </row>
    <row r="323" spans="14:66" s="21" customFormat="1">
      <c r="N323" s="45"/>
      <c r="AA323" s="45"/>
      <c r="AN323" s="45"/>
      <c r="BA323" s="45"/>
      <c r="BN323" s="45"/>
    </row>
  </sheetData>
  <mergeCells count="8">
    <mergeCell ref="BQ8:BS8"/>
    <mergeCell ref="BQ9:BS9"/>
    <mergeCell ref="BB6:BM6"/>
    <mergeCell ref="O6:Z6"/>
    <mergeCell ref="AB6:AM6"/>
    <mergeCell ref="B2:F2"/>
    <mergeCell ref="B6:M6"/>
    <mergeCell ref="AO6:AZ6"/>
  </mergeCells>
  <phoneticPr fontId="13" type="noConversion"/>
  <pageMargins left="0.7" right="0.7" top="0.75" bottom="0.75" header="0.3" footer="0.3"/>
  <pageSetup paperSize="9" orientation="portrait" r:id="rId1"/>
  <ignoredErrors>
    <ignoredError sqref="AA17:AA18 AN17:AN18 N18:N19" unlockedFormula="1"/>
    <ignoredError sqref="N53 N55 N21 N9:N14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D35D0-217B-482E-9B35-090C6B9F4D74}">
  <dimension ref="A1:AT69"/>
  <sheetViews>
    <sheetView topLeftCell="A14" zoomScaleNormal="100" workbookViewId="0">
      <selection activeCell="B1" sqref="B1:G69"/>
    </sheetView>
  </sheetViews>
  <sheetFormatPr defaultRowHeight="14.5"/>
  <cols>
    <col min="1" max="1" width="4" customWidth="1"/>
    <col min="2" max="2" width="19.81640625" bestFit="1" customWidth="1"/>
    <col min="3" max="3" width="19.81640625" customWidth="1"/>
    <col min="4" max="4" width="14.453125" customWidth="1"/>
    <col min="5" max="8" width="18.1796875" customWidth="1"/>
    <col min="9" max="9" width="4" customWidth="1"/>
  </cols>
  <sheetData>
    <row r="1" spans="1:46">
      <c r="A1" s="101">
        <v>1</v>
      </c>
      <c r="B1" s="107" t="s">
        <v>59</v>
      </c>
      <c r="C1" s="107"/>
    </row>
    <row r="2" spans="1:46">
      <c r="A2" s="101"/>
      <c r="B2" s="107" t="s">
        <v>60</v>
      </c>
      <c r="C2" s="107"/>
    </row>
    <row r="3" spans="1:46">
      <c r="A3" s="101">
        <v>1</v>
      </c>
      <c r="B3" s="98" t="s">
        <v>61</v>
      </c>
      <c r="C3" s="131" t="str">
        <f>Cashflow!B2</f>
        <v>Insert Social Enterprise Name</v>
      </c>
      <c r="D3" s="132"/>
      <c r="E3" s="133"/>
    </row>
    <row r="4" spans="1:46">
      <c r="B4" s="98" t="s">
        <v>62</v>
      </c>
      <c r="C4" s="134">
        <f>Cashflow!B17</f>
        <v>0</v>
      </c>
      <c r="D4" s="135"/>
      <c r="E4" s="136"/>
    </row>
    <row r="6" spans="1:46">
      <c r="C6" t="s">
        <v>63</v>
      </c>
    </row>
    <row r="7" spans="1:46" ht="28.5" customHeight="1">
      <c r="B7" s="102" t="s">
        <v>64</v>
      </c>
      <c r="C7" s="102" t="s">
        <v>65</v>
      </c>
      <c r="D7" s="102" t="s">
        <v>66</v>
      </c>
      <c r="E7" s="102" t="s">
        <v>67</v>
      </c>
      <c r="F7" s="102" t="s">
        <v>68</v>
      </c>
    </row>
    <row r="8" spans="1:46">
      <c r="B8" s="103">
        <v>1</v>
      </c>
      <c r="C8" s="103"/>
      <c r="D8" s="104">
        <f>C4</f>
        <v>0</v>
      </c>
      <c r="E8" s="4">
        <f>Cashflow!$C$46</f>
        <v>0</v>
      </c>
      <c r="F8" s="105">
        <f t="shared" ref="F8:F67" si="0">D8-E8</f>
        <v>0</v>
      </c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AN8">
        <f>Cashflow!AM46</f>
        <v>0</v>
      </c>
      <c r="AO8">
        <f>Cashflow!AN46</f>
        <v>0</v>
      </c>
      <c r="AP8">
        <f>Cashflow!AO46</f>
        <v>0</v>
      </c>
      <c r="AQ8">
        <f>Cashflow!AP46</f>
        <v>0</v>
      </c>
      <c r="AR8">
        <f>Cashflow!AQ46</f>
        <v>0</v>
      </c>
      <c r="AS8">
        <f>Cashflow!AR46</f>
        <v>0</v>
      </c>
      <c r="AT8">
        <f>Cashflow!AS46</f>
        <v>0</v>
      </c>
    </row>
    <row r="9" spans="1:46">
      <c r="B9" s="106">
        <v>2</v>
      </c>
      <c r="C9" s="106"/>
      <c r="D9" s="105">
        <f>F8</f>
        <v>0</v>
      </c>
      <c r="E9" s="4">
        <f>Cashflow!$D$46</f>
        <v>0</v>
      </c>
      <c r="F9" s="105">
        <f t="shared" si="0"/>
        <v>0</v>
      </c>
      <c r="G9" s="97"/>
    </row>
    <row r="10" spans="1:46">
      <c r="B10" s="106">
        <v>3</v>
      </c>
      <c r="C10" s="106"/>
      <c r="D10" s="105">
        <f>F9</f>
        <v>0</v>
      </c>
      <c r="E10" s="4">
        <f>Cashflow!$E$46</f>
        <v>0</v>
      </c>
      <c r="F10" s="105">
        <f t="shared" si="0"/>
        <v>0</v>
      </c>
    </row>
    <row r="11" spans="1:46">
      <c r="B11" s="106">
        <v>4</v>
      </c>
      <c r="C11" s="106"/>
      <c r="D11" s="105">
        <f t="shared" ref="D11:D67" si="1">F10</f>
        <v>0</v>
      </c>
      <c r="E11" s="4">
        <f>Cashflow!$F$46</f>
        <v>0</v>
      </c>
      <c r="F11" s="105">
        <f t="shared" si="0"/>
        <v>0</v>
      </c>
    </row>
    <row r="12" spans="1:46">
      <c r="B12" s="106">
        <v>5</v>
      </c>
      <c r="C12" s="106"/>
      <c r="D12" s="105">
        <f t="shared" si="1"/>
        <v>0</v>
      </c>
      <c r="E12" s="4">
        <f>Cashflow!$G$46</f>
        <v>0</v>
      </c>
      <c r="F12" s="105">
        <f t="shared" si="0"/>
        <v>0</v>
      </c>
    </row>
    <row r="13" spans="1:46">
      <c r="B13" s="103">
        <v>6</v>
      </c>
      <c r="C13" s="103"/>
      <c r="D13" s="105">
        <f t="shared" si="1"/>
        <v>0</v>
      </c>
      <c r="E13" s="4">
        <f>Cashflow!$H$46</f>
        <v>0</v>
      </c>
      <c r="F13" s="105">
        <f t="shared" si="0"/>
        <v>0</v>
      </c>
    </row>
    <row r="14" spans="1:46">
      <c r="B14" s="106">
        <v>7</v>
      </c>
      <c r="C14" s="106"/>
      <c r="D14" s="105">
        <f t="shared" si="1"/>
        <v>0</v>
      </c>
      <c r="E14" s="4">
        <f>Cashflow!$I$46</f>
        <v>0</v>
      </c>
      <c r="F14" s="105">
        <f t="shared" si="0"/>
        <v>0</v>
      </c>
    </row>
    <row r="15" spans="1:46">
      <c r="B15" s="106">
        <v>8</v>
      </c>
      <c r="C15" s="106"/>
      <c r="D15" s="105">
        <f t="shared" si="1"/>
        <v>0</v>
      </c>
      <c r="E15" s="4">
        <f>Cashflow!$J$46</f>
        <v>0</v>
      </c>
      <c r="F15" s="105">
        <f t="shared" si="0"/>
        <v>0</v>
      </c>
      <c r="G15" s="97"/>
    </row>
    <row r="16" spans="1:46">
      <c r="B16" s="106">
        <v>9</v>
      </c>
      <c r="C16" s="106"/>
      <c r="D16" s="105">
        <f t="shared" si="1"/>
        <v>0</v>
      </c>
      <c r="E16" s="4">
        <f>Cashflow!$K$46</f>
        <v>0</v>
      </c>
      <c r="F16" s="105">
        <f t="shared" si="0"/>
        <v>0</v>
      </c>
    </row>
    <row r="17" spans="2:7">
      <c r="B17" s="106">
        <v>10</v>
      </c>
      <c r="C17" s="106"/>
      <c r="D17" s="105">
        <f t="shared" si="1"/>
        <v>0</v>
      </c>
      <c r="E17" s="4">
        <f>Cashflow!$L$46</f>
        <v>0</v>
      </c>
      <c r="F17" s="105">
        <f t="shared" si="0"/>
        <v>0</v>
      </c>
    </row>
    <row r="18" spans="2:7">
      <c r="B18" s="103">
        <v>11</v>
      </c>
      <c r="C18" s="103"/>
      <c r="D18" s="105">
        <f t="shared" si="1"/>
        <v>0</v>
      </c>
      <c r="E18" s="4">
        <f>Cashflow!$M$46</f>
        <v>0</v>
      </c>
      <c r="F18" s="105">
        <f t="shared" si="0"/>
        <v>0</v>
      </c>
      <c r="G18" s="97"/>
    </row>
    <row r="19" spans="2:7">
      <c r="B19" s="106">
        <v>12</v>
      </c>
      <c r="C19" s="106"/>
      <c r="D19" s="105">
        <f t="shared" si="1"/>
        <v>0</v>
      </c>
      <c r="E19" s="13">
        <f>Cashflow!$O$46</f>
        <v>0</v>
      </c>
      <c r="F19" s="105">
        <f t="shared" si="0"/>
        <v>0</v>
      </c>
    </row>
    <row r="20" spans="2:7">
      <c r="B20" s="106">
        <v>13</v>
      </c>
      <c r="C20" s="106"/>
      <c r="D20" s="105">
        <f t="shared" si="1"/>
        <v>0</v>
      </c>
      <c r="E20" s="13">
        <f>Cashflow!$P$46</f>
        <v>0</v>
      </c>
      <c r="F20" s="105">
        <f t="shared" si="0"/>
        <v>0</v>
      </c>
    </row>
    <row r="21" spans="2:7">
      <c r="B21" s="106">
        <v>14</v>
      </c>
      <c r="C21" s="106"/>
      <c r="D21" s="105">
        <f t="shared" si="1"/>
        <v>0</v>
      </c>
      <c r="E21" s="13">
        <f>Cashflow!$Q$46</f>
        <v>0</v>
      </c>
      <c r="F21" s="105">
        <f t="shared" si="0"/>
        <v>0</v>
      </c>
      <c r="G21" s="97"/>
    </row>
    <row r="22" spans="2:7">
      <c r="B22" s="106">
        <v>15</v>
      </c>
      <c r="C22" s="106"/>
      <c r="D22" s="105">
        <f t="shared" si="1"/>
        <v>0</v>
      </c>
      <c r="E22" s="13">
        <f>Cashflow!$R$46</f>
        <v>0</v>
      </c>
      <c r="F22" s="105">
        <f t="shared" si="0"/>
        <v>0</v>
      </c>
    </row>
    <row r="23" spans="2:7">
      <c r="B23" s="103">
        <v>16</v>
      </c>
      <c r="C23" s="103"/>
      <c r="D23" s="105">
        <f t="shared" si="1"/>
        <v>0</v>
      </c>
      <c r="E23" s="13">
        <f>Cashflow!$S$46</f>
        <v>0</v>
      </c>
      <c r="F23" s="105">
        <f t="shared" si="0"/>
        <v>0</v>
      </c>
    </row>
    <row r="24" spans="2:7">
      <c r="B24" s="106">
        <v>17</v>
      </c>
      <c r="C24" s="106"/>
      <c r="D24" s="105">
        <f t="shared" si="1"/>
        <v>0</v>
      </c>
      <c r="E24" s="13">
        <f>Cashflow!$T$46</f>
        <v>0</v>
      </c>
      <c r="F24" s="105">
        <f t="shared" si="0"/>
        <v>0</v>
      </c>
      <c r="G24" s="97"/>
    </row>
    <row r="25" spans="2:7">
      <c r="B25" s="106">
        <v>18</v>
      </c>
      <c r="C25" s="106"/>
      <c r="D25" s="105">
        <f t="shared" si="1"/>
        <v>0</v>
      </c>
      <c r="E25" s="13">
        <f>Cashflow!$U$46</f>
        <v>0</v>
      </c>
      <c r="F25" s="105">
        <f t="shared" si="0"/>
        <v>0</v>
      </c>
    </row>
    <row r="26" spans="2:7">
      <c r="B26" s="106">
        <v>19</v>
      </c>
      <c r="C26" s="106"/>
      <c r="D26" s="105">
        <f t="shared" si="1"/>
        <v>0</v>
      </c>
      <c r="E26" s="13">
        <f>Cashflow!$V$46</f>
        <v>0</v>
      </c>
      <c r="F26" s="105">
        <f t="shared" si="0"/>
        <v>0</v>
      </c>
    </row>
    <row r="27" spans="2:7">
      <c r="B27" s="106">
        <v>20</v>
      </c>
      <c r="C27" s="106"/>
      <c r="D27" s="105">
        <f t="shared" si="1"/>
        <v>0</v>
      </c>
      <c r="E27" s="13">
        <f>Cashflow!$W$46</f>
        <v>0</v>
      </c>
      <c r="F27" s="105">
        <f t="shared" si="0"/>
        <v>0</v>
      </c>
      <c r="G27" s="97"/>
    </row>
    <row r="28" spans="2:7">
      <c r="B28" s="106">
        <v>21</v>
      </c>
      <c r="C28" s="106"/>
      <c r="D28" s="105">
        <f t="shared" si="1"/>
        <v>0</v>
      </c>
      <c r="E28" s="13">
        <f>Cashflow!$X$46</f>
        <v>0</v>
      </c>
      <c r="F28" s="105">
        <f t="shared" si="0"/>
        <v>0</v>
      </c>
    </row>
    <row r="29" spans="2:7">
      <c r="B29" s="106">
        <v>22</v>
      </c>
      <c r="C29" s="106"/>
      <c r="D29" s="105">
        <f t="shared" si="1"/>
        <v>0</v>
      </c>
      <c r="E29" s="13">
        <f>Cashflow!$Y$46</f>
        <v>0</v>
      </c>
      <c r="F29" s="105">
        <f t="shared" si="0"/>
        <v>0</v>
      </c>
    </row>
    <row r="30" spans="2:7">
      <c r="B30" s="106">
        <v>23</v>
      </c>
      <c r="C30" s="106"/>
      <c r="D30" s="105">
        <f t="shared" si="1"/>
        <v>0</v>
      </c>
      <c r="E30" s="13">
        <f>Cashflow!$Z$46</f>
        <v>0</v>
      </c>
      <c r="F30" s="105">
        <f t="shared" si="0"/>
        <v>0</v>
      </c>
      <c r="G30" s="107" t="str">
        <f>Cashflow!AA5</f>
        <v>If requesting up to £10k, full repayment must be forecast for the end of Y2.</v>
      </c>
    </row>
    <row r="31" spans="2:7">
      <c r="B31" s="106">
        <v>24</v>
      </c>
      <c r="C31" s="106"/>
      <c r="D31" s="105">
        <f t="shared" si="1"/>
        <v>0</v>
      </c>
      <c r="E31" s="16">
        <f>Cashflow!$AB$46</f>
        <v>0</v>
      </c>
      <c r="F31" s="105">
        <f t="shared" si="0"/>
        <v>0</v>
      </c>
    </row>
    <row r="32" spans="2:7">
      <c r="B32" s="103">
        <v>25</v>
      </c>
      <c r="C32" s="103"/>
      <c r="D32" s="105">
        <f t="shared" si="1"/>
        <v>0</v>
      </c>
      <c r="E32" s="16">
        <f>Cashflow!$AC$46</f>
        <v>0</v>
      </c>
      <c r="F32" s="105">
        <f t="shared" si="0"/>
        <v>0</v>
      </c>
    </row>
    <row r="33" spans="2:6">
      <c r="B33" s="106">
        <v>26</v>
      </c>
      <c r="C33" s="106"/>
      <c r="D33" s="105">
        <f t="shared" si="1"/>
        <v>0</v>
      </c>
      <c r="E33" s="16">
        <f>Cashflow!$AD$46</f>
        <v>0</v>
      </c>
      <c r="F33" s="105">
        <f t="shared" si="0"/>
        <v>0</v>
      </c>
    </row>
    <row r="34" spans="2:6">
      <c r="B34" s="106">
        <v>27</v>
      </c>
      <c r="C34" s="106"/>
      <c r="D34" s="105">
        <f t="shared" si="1"/>
        <v>0</v>
      </c>
      <c r="E34" s="16">
        <f>Cashflow!$AE$46</f>
        <v>0</v>
      </c>
      <c r="F34" s="105">
        <f t="shared" si="0"/>
        <v>0</v>
      </c>
    </row>
    <row r="35" spans="2:6">
      <c r="B35" s="106">
        <v>28</v>
      </c>
      <c r="C35" s="106"/>
      <c r="D35" s="105">
        <f t="shared" si="1"/>
        <v>0</v>
      </c>
      <c r="E35" s="16">
        <f>Cashflow!$AF$46</f>
        <v>0</v>
      </c>
      <c r="F35" s="105">
        <f t="shared" si="0"/>
        <v>0</v>
      </c>
    </row>
    <row r="36" spans="2:6">
      <c r="B36" s="106">
        <v>29</v>
      </c>
      <c r="C36" s="106"/>
      <c r="D36" s="105">
        <f t="shared" si="1"/>
        <v>0</v>
      </c>
      <c r="E36" s="16">
        <f>Cashflow!$AG$46</f>
        <v>0</v>
      </c>
      <c r="F36" s="105">
        <f t="shared" si="0"/>
        <v>0</v>
      </c>
    </row>
    <row r="37" spans="2:6">
      <c r="B37" s="106">
        <v>30</v>
      </c>
      <c r="C37" s="106"/>
      <c r="D37" s="105">
        <f t="shared" si="1"/>
        <v>0</v>
      </c>
      <c r="E37" s="16">
        <f>Cashflow!$AH$46</f>
        <v>0</v>
      </c>
      <c r="F37" s="105">
        <f t="shared" si="0"/>
        <v>0</v>
      </c>
    </row>
    <row r="38" spans="2:6">
      <c r="B38" s="106">
        <v>31</v>
      </c>
      <c r="C38" s="106"/>
      <c r="D38" s="105">
        <f t="shared" si="1"/>
        <v>0</v>
      </c>
      <c r="E38" s="16">
        <f>Cashflow!$AI$46</f>
        <v>0</v>
      </c>
      <c r="F38" s="105">
        <f t="shared" si="0"/>
        <v>0</v>
      </c>
    </row>
    <row r="39" spans="2:6">
      <c r="B39" s="106">
        <v>32</v>
      </c>
      <c r="C39" s="106"/>
      <c r="D39" s="105">
        <f t="shared" si="1"/>
        <v>0</v>
      </c>
      <c r="E39" s="16">
        <f>Cashflow!$AJ$46</f>
        <v>0</v>
      </c>
      <c r="F39" s="105">
        <f t="shared" si="0"/>
        <v>0</v>
      </c>
    </row>
    <row r="40" spans="2:6">
      <c r="B40" s="106">
        <v>33</v>
      </c>
      <c r="C40" s="106"/>
      <c r="D40" s="105">
        <f t="shared" si="1"/>
        <v>0</v>
      </c>
      <c r="E40" s="16">
        <f>Cashflow!$AK$46</f>
        <v>0</v>
      </c>
      <c r="F40" s="105">
        <f t="shared" si="0"/>
        <v>0</v>
      </c>
    </row>
    <row r="41" spans="2:6">
      <c r="B41" s="103">
        <v>34</v>
      </c>
      <c r="C41" s="103"/>
      <c r="D41" s="105">
        <f t="shared" si="1"/>
        <v>0</v>
      </c>
      <c r="E41" s="16">
        <f>Cashflow!$AL$46</f>
        <v>0</v>
      </c>
      <c r="F41" s="105">
        <f t="shared" si="0"/>
        <v>0</v>
      </c>
    </row>
    <row r="42" spans="2:6">
      <c r="B42" s="106">
        <v>35</v>
      </c>
      <c r="C42" s="106"/>
      <c r="D42" s="105">
        <f t="shared" si="1"/>
        <v>0</v>
      </c>
      <c r="E42" s="16">
        <f>Cashflow!$AM$46</f>
        <v>0</v>
      </c>
      <c r="F42" s="105">
        <f t="shared" si="0"/>
        <v>0</v>
      </c>
    </row>
    <row r="43" spans="2:6">
      <c r="B43" s="106">
        <v>36</v>
      </c>
      <c r="C43" s="106"/>
      <c r="D43" s="105">
        <f t="shared" si="1"/>
        <v>0</v>
      </c>
      <c r="E43" s="87">
        <f>Cashflow!$AO$46</f>
        <v>0</v>
      </c>
      <c r="F43" s="105">
        <f t="shared" si="0"/>
        <v>0</v>
      </c>
    </row>
    <row r="44" spans="2:6">
      <c r="B44" s="106">
        <v>37</v>
      </c>
      <c r="C44" s="106"/>
      <c r="D44" s="105">
        <f t="shared" si="1"/>
        <v>0</v>
      </c>
      <c r="E44" s="87">
        <f>Cashflow!$AP$46</f>
        <v>0</v>
      </c>
      <c r="F44" s="105">
        <f t="shared" si="0"/>
        <v>0</v>
      </c>
    </row>
    <row r="45" spans="2:6">
      <c r="B45" s="106">
        <v>38</v>
      </c>
      <c r="C45" s="106"/>
      <c r="D45" s="105">
        <f t="shared" si="1"/>
        <v>0</v>
      </c>
      <c r="E45" s="87">
        <f>Cashflow!$AQ$46</f>
        <v>0</v>
      </c>
      <c r="F45" s="105">
        <f t="shared" si="0"/>
        <v>0</v>
      </c>
    </row>
    <row r="46" spans="2:6">
      <c r="B46" s="106">
        <v>39</v>
      </c>
      <c r="C46" s="106"/>
      <c r="D46" s="105">
        <f t="shared" si="1"/>
        <v>0</v>
      </c>
      <c r="E46" s="87">
        <f>Cashflow!$AR$46</f>
        <v>0</v>
      </c>
      <c r="F46" s="105">
        <f t="shared" si="0"/>
        <v>0</v>
      </c>
    </row>
    <row r="47" spans="2:6">
      <c r="B47" s="106">
        <v>40</v>
      </c>
      <c r="C47" s="106"/>
      <c r="D47" s="105">
        <f t="shared" si="1"/>
        <v>0</v>
      </c>
      <c r="E47" s="87">
        <f>Cashflow!$AS$46</f>
        <v>0</v>
      </c>
      <c r="F47" s="105">
        <f t="shared" si="0"/>
        <v>0</v>
      </c>
    </row>
    <row r="48" spans="2:6">
      <c r="B48" s="106">
        <v>41</v>
      </c>
      <c r="C48" s="106"/>
      <c r="D48" s="105">
        <f t="shared" si="1"/>
        <v>0</v>
      </c>
      <c r="E48" s="87">
        <f>Cashflow!$AT$46</f>
        <v>0</v>
      </c>
      <c r="F48" s="105">
        <f t="shared" si="0"/>
        <v>0</v>
      </c>
    </row>
    <row r="49" spans="2:6">
      <c r="B49" s="106">
        <v>42</v>
      </c>
      <c r="C49" s="106"/>
      <c r="D49" s="105">
        <f t="shared" si="1"/>
        <v>0</v>
      </c>
      <c r="E49" s="87">
        <f>Cashflow!$AU$46</f>
        <v>0</v>
      </c>
      <c r="F49" s="105">
        <f t="shared" si="0"/>
        <v>0</v>
      </c>
    </row>
    <row r="50" spans="2:6">
      <c r="B50" s="103">
        <v>43</v>
      </c>
      <c r="C50" s="103"/>
      <c r="D50" s="105">
        <f t="shared" si="1"/>
        <v>0</v>
      </c>
      <c r="E50" s="87">
        <f>Cashflow!$AV$46</f>
        <v>0</v>
      </c>
      <c r="F50" s="105">
        <f t="shared" si="0"/>
        <v>0</v>
      </c>
    </row>
    <row r="51" spans="2:6">
      <c r="B51" s="106">
        <v>44</v>
      </c>
      <c r="C51" s="106"/>
      <c r="D51" s="105">
        <f t="shared" si="1"/>
        <v>0</v>
      </c>
      <c r="E51" s="87">
        <f>Cashflow!$AW$46</f>
        <v>0</v>
      </c>
      <c r="F51" s="105">
        <f t="shared" si="0"/>
        <v>0</v>
      </c>
    </row>
    <row r="52" spans="2:6">
      <c r="B52" s="106">
        <v>45</v>
      </c>
      <c r="C52" s="106"/>
      <c r="D52" s="105">
        <f t="shared" si="1"/>
        <v>0</v>
      </c>
      <c r="E52" s="87">
        <f>Cashflow!$AX$46</f>
        <v>0</v>
      </c>
      <c r="F52" s="105">
        <f t="shared" si="0"/>
        <v>0</v>
      </c>
    </row>
    <row r="53" spans="2:6">
      <c r="B53" s="106">
        <v>46</v>
      </c>
      <c r="C53" s="106"/>
      <c r="D53" s="105">
        <f t="shared" si="1"/>
        <v>0</v>
      </c>
      <c r="E53" s="87">
        <f>Cashflow!$AY$46</f>
        <v>0</v>
      </c>
      <c r="F53" s="105">
        <f t="shared" si="0"/>
        <v>0</v>
      </c>
    </row>
    <row r="54" spans="2:6">
      <c r="B54" s="106">
        <v>47</v>
      </c>
      <c r="C54" s="106"/>
      <c r="D54" s="105">
        <f t="shared" si="1"/>
        <v>0</v>
      </c>
      <c r="E54" s="87">
        <f>Cashflow!$AZ$46</f>
        <v>0</v>
      </c>
      <c r="F54" s="105">
        <f t="shared" si="0"/>
        <v>0</v>
      </c>
    </row>
    <row r="55" spans="2:6">
      <c r="B55" s="106">
        <v>48</v>
      </c>
      <c r="C55" s="106"/>
      <c r="D55" s="105">
        <f t="shared" si="1"/>
        <v>0</v>
      </c>
      <c r="E55" s="87">
        <f>Cashflow!$AP$57</f>
        <v>0</v>
      </c>
      <c r="F55" s="105">
        <f t="shared" si="0"/>
        <v>0</v>
      </c>
    </row>
    <row r="56" spans="2:6">
      <c r="B56" s="106">
        <v>49</v>
      </c>
      <c r="C56" s="106"/>
      <c r="D56" s="105">
        <f t="shared" si="1"/>
        <v>0</v>
      </c>
      <c r="E56" s="92">
        <f>Cashflow!$BB$46</f>
        <v>0</v>
      </c>
      <c r="F56" s="105">
        <f t="shared" si="0"/>
        <v>0</v>
      </c>
    </row>
    <row r="57" spans="2:6">
      <c r="B57" s="106">
        <v>50</v>
      </c>
      <c r="C57" s="106"/>
      <c r="D57" s="105">
        <f t="shared" si="1"/>
        <v>0</v>
      </c>
      <c r="E57" s="92">
        <f>Cashflow!$BC$46</f>
        <v>0</v>
      </c>
      <c r="F57" s="105">
        <f t="shared" si="0"/>
        <v>0</v>
      </c>
    </row>
    <row r="58" spans="2:6">
      <c r="B58" s="106">
        <v>51</v>
      </c>
      <c r="C58" s="106"/>
      <c r="D58" s="105">
        <f t="shared" si="1"/>
        <v>0</v>
      </c>
      <c r="E58" s="92">
        <f>Cashflow!$BD$46</f>
        <v>0</v>
      </c>
      <c r="F58" s="105">
        <f t="shared" si="0"/>
        <v>0</v>
      </c>
    </row>
    <row r="59" spans="2:6">
      <c r="B59" s="103">
        <v>52</v>
      </c>
      <c r="C59" s="103"/>
      <c r="D59" s="105">
        <f t="shared" si="1"/>
        <v>0</v>
      </c>
      <c r="E59" s="92">
        <f>Cashflow!$BE$46</f>
        <v>0</v>
      </c>
      <c r="F59" s="105">
        <f t="shared" si="0"/>
        <v>0</v>
      </c>
    </row>
    <row r="60" spans="2:6">
      <c r="B60" s="106">
        <v>53</v>
      </c>
      <c r="C60" s="106"/>
      <c r="D60" s="105">
        <f t="shared" si="1"/>
        <v>0</v>
      </c>
      <c r="E60" s="92">
        <f>Cashflow!$BF$46</f>
        <v>0</v>
      </c>
      <c r="F60" s="105">
        <f t="shared" si="0"/>
        <v>0</v>
      </c>
    </row>
    <row r="61" spans="2:6">
      <c r="B61" s="106">
        <v>54</v>
      </c>
      <c r="C61" s="106"/>
      <c r="D61" s="105">
        <f t="shared" si="1"/>
        <v>0</v>
      </c>
      <c r="E61" s="92">
        <f>Cashflow!$BG$46</f>
        <v>0</v>
      </c>
      <c r="F61" s="105">
        <f t="shared" si="0"/>
        <v>0</v>
      </c>
    </row>
    <row r="62" spans="2:6">
      <c r="B62" s="106">
        <v>55</v>
      </c>
      <c r="C62" s="106"/>
      <c r="D62" s="105">
        <f t="shared" si="1"/>
        <v>0</v>
      </c>
      <c r="E62" s="92">
        <f>Cashflow!$BH$46</f>
        <v>0</v>
      </c>
      <c r="F62" s="105">
        <f t="shared" si="0"/>
        <v>0</v>
      </c>
    </row>
    <row r="63" spans="2:6">
      <c r="B63" s="106">
        <v>56</v>
      </c>
      <c r="C63" s="106"/>
      <c r="D63" s="105">
        <f t="shared" si="1"/>
        <v>0</v>
      </c>
      <c r="E63" s="92">
        <f>Cashflow!$BI$46</f>
        <v>0</v>
      </c>
      <c r="F63" s="105">
        <f t="shared" si="0"/>
        <v>0</v>
      </c>
    </row>
    <row r="64" spans="2:6">
      <c r="B64" s="106">
        <v>57</v>
      </c>
      <c r="C64" s="106"/>
      <c r="D64" s="105">
        <f t="shared" si="1"/>
        <v>0</v>
      </c>
      <c r="E64" s="92">
        <f>Cashflow!$BJ$46</f>
        <v>0</v>
      </c>
      <c r="F64" s="105">
        <f t="shared" si="0"/>
        <v>0</v>
      </c>
    </row>
    <row r="65" spans="2:6">
      <c r="B65" s="106">
        <v>58</v>
      </c>
      <c r="C65" s="106"/>
      <c r="D65" s="105">
        <f t="shared" si="1"/>
        <v>0</v>
      </c>
      <c r="E65" s="92">
        <f>Cashflow!$BK$46</f>
        <v>0</v>
      </c>
      <c r="F65" s="105">
        <f t="shared" si="0"/>
        <v>0</v>
      </c>
    </row>
    <row r="66" spans="2:6">
      <c r="B66" s="106">
        <v>59</v>
      </c>
      <c r="C66" s="106"/>
      <c r="D66" s="105">
        <f t="shared" si="1"/>
        <v>0</v>
      </c>
      <c r="E66" s="92">
        <f>Cashflow!$BL$46</f>
        <v>0</v>
      </c>
      <c r="F66" s="105">
        <f t="shared" si="0"/>
        <v>0</v>
      </c>
    </row>
    <row r="67" spans="2:6">
      <c r="B67" s="106">
        <v>60</v>
      </c>
      <c r="C67" s="106"/>
      <c r="D67" s="105">
        <f t="shared" si="1"/>
        <v>0</v>
      </c>
      <c r="E67" s="92">
        <f>Cashflow!$BM$46</f>
        <v>0</v>
      </c>
      <c r="F67" s="105">
        <f t="shared" si="0"/>
        <v>0</v>
      </c>
    </row>
    <row r="69" spans="2:6">
      <c r="E69">
        <f>SUM(E8:E68)</f>
        <v>0</v>
      </c>
    </row>
  </sheetData>
  <mergeCells count="2">
    <mergeCell ref="C3:E3"/>
    <mergeCell ref="C4:E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39469F59051147BED4137C51056CDE" ma:contentTypeVersion="21" ma:contentTypeDescription="Create a new document." ma:contentTypeScope="" ma:versionID="a8246daa6d08d640c32b9b1e0ce4c172">
  <xsd:schema xmlns:xsd="http://www.w3.org/2001/XMLSchema" xmlns:xs="http://www.w3.org/2001/XMLSchema" xmlns:p="http://schemas.microsoft.com/office/2006/metadata/properties" xmlns:ns2="5c461119-7304-494b-9a3c-8190f2ea7e47" xmlns:ns3="a0b13389-b9e7-4b1e-8e3c-c03beaa053c7" targetNamespace="http://schemas.microsoft.com/office/2006/metadata/properties" ma:root="true" ma:fieldsID="33b09c38d5a422a3376cc8436dfaa32f" ns2:_="" ns3:_="">
    <xsd:import namespace="5c461119-7304-494b-9a3c-8190f2ea7e47"/>
    <xsd:import namespace="a0b13389-b9e7-4b1e-8e3c-c03beaa05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61119-7304-494b-9a3c-8190f2ea7e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389cc46-520e-4b03-aaba-326f69840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13389-b9e7-4b1e-8e3c-c03beaa05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2cf931-e87a-444d-93ba-e35f75d6a904}" ma:internalName="TaxCatchAll" ma:showField="CatchAllData" ma:web="a0b13389-b9e7-4b1e-8e3c-c03beaa053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b13389-b9e7-4b1e-8e3c-c03beaa053c7" xsi:nil="true"/>
    <lcf76f155ced4ddcb4097134ff3c332f xmlns="5c461119-7304-494b-9a3c-8190f2ea7e4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733038-9D43-4EFB-94BE-37B8D889EA7A}"/>
</file>

<file path=customXml/itemProps2.xml><?xml version="1.0" encoding="utf-8"?>
<ds:datastoreItem xmlns:ds="http://schemas.openxmlformats.org/officeDocument/2006/customXml" ds:itemID="{E5F12C02-2DA6-493E-9717-B51DD6D7E1EF}">
  <ds:schemaRefs>
    <ds:schemaRef ds:uri="http://schemas.microsoft.com/office/2006/metadata/properties"/>
    <ds:schemaRef ds:uri="http://schemas.microsoft.com/office/infopath/2007/PartnerControls"/>
    <ds:schemaRef ds:uri="a0b13389-b9e7-4b1e-8e3c-c03beaa053c7"/>
    <ds:schemaRef ds:uri="5c461119-7304-494b-9a3c-8190f2ea7e47"/>
  </ds:schemaRefs>
</ds:datastoreItem>
</file>

<file path=customXml/itemProps3.xml><?xml version="1.0" encoding="utf-8"?>
<ds:datastoreItem xmlns:ds="http://schemas.openxmlformats.org/officeDocument/2006/customXml" ds:itemID="{6F1121C6-F74E-423A-824F-E6308C2F94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Cashflow</vt:lpstr>
      <vt:lpstr>Repayment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2024-10-25T09:14:28Z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0x010100C939469F59051147BED4137C51056CDE</vt:lpwstr>
  </property>
  <property fmtid="{D5CDD505-2E9C-101B-9397-08002B2CF9AE}" pid="3" name="MediaServiceImageTags">
    <vt:lpwstr/>
  </property>
</Properties>
</file>